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Python\Python\DOC\M1250\"/>
    </mc:Choice>
  </mc:AlternateContent>
  <xr:revisionPtr revIDLastSave="0" documentId="13_ncr:1_{F7FBD3CA-745C-4F9D-B107-72ED82DAFB5D}" xr6:coauthVersionLast="47" xr6:coauthVersionMax="47" xr10:uidLastSave="{00000000-0000-0000-0000-000000000000}"/>
  <bookViews>
    <workbookView xWindow="-120" yWindow="-120" windowWidth="20730" windowHeight="11760" firstSheet="3" activeTab="3" xr2:uid="{09A1A0C5-534B-4CC2-AA53-B6DC3C8A6B4E}"/>
  </bookViews>
  <sheets>
    <sheet name="Fraction" sheetId="8" r:id="rId1"/>
    <sheet name="Fibonacci" sheetId="10" r:id="rId2"/>
    <sheet name="Abbreviation" sheetId="3" r:id="rId3"/>
    <sheet name="Collections" sheetId="16" r:id="rId4"/>
    <sheet name="Slicing" sheetId="9" r:id="rId5"/>
    <sheet name="List" sheetId="7" r:id="rId6"/>
    <sheet name="tuple" sheetId="6" r:id="rId7"/>
    <sheet name="Set" sheetId="20" r:id="rId8"/>
    <sheet name="Equality" sheetId="21" r:id="rId9"/>
    <sheet name="Saving" sheetId="14" r:id="rId10"/>
    <sheet name="Loan" sheetId="15" r:id="rId11"/>
    <sheet name="Magic 3x3" sheetId="18" r:id="rId12"/>
    <sheet name="8 Queens" sheetId="19" r:id="rId13"/>
  </sheets>
  <definedNames>
    <definedName name="AnnualRate" localSheetId="10">Loan!$D$3</definedName>
    <definedName name="AnnualRate" localSheetId="9">Saving!$D$3</definedName>
    <definedName name="DurationInYears" localSheetId="10">Loan!$D$4</definedName>
    <definedName name="LoanAmount" localSheetId="10">Loan!$D$2</definedName>
    <definedName name="MonthlyInstallment" localSheetId="10">Loan!$D$5</definedName>
    <definedName name="Saving" localSheetId="9">Saving!$D$2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9" l="1"/>
  <c r="P12" i="19" s="1"/>
  <c r="O19" i="18"/>
  <c r="O20" i="18"/>
  <c r="N10" i="18"/>
  <c r="N9" i="18"/>
  <c r="O10" i="18"/>
  <c r="O11" i="18" s="1"/>
  <c r="F7" i="18"/>
  <c r="E7" i="18"/>
  <c r="D7" i="18"/>
  <c r="C7" i="18"/>
  <c r="B7" i="18"/>
  <c r="F6" i="18"/>
  <c r="F5" i="18"/>
  <c r="F4" i="18"/>
  <c r="D5" i="15"/>
  <c r="D8" i="15" s="1"/>
  <c r="D16" i="14"/>
  <c r="D15" i="14"/>
  <c r="D14" i="14"/>
  <c r="D13" i="14"/>
  <c r="D12" i="14"/>
  <c r="D11" i="14"/>
  <c r="D10" i="14"/>
  <c r="D9" i="14"/>
  <c r="D8" i="14"/>
  <c r="D7" i="14"/>
  <c r="D6" i="14"/>
  <c r="D7" i="15" l="1"/>
</calcChain>
</file>

<file path=xl/sharedStrings.xml><?xml version="1.0" encoding="utf-8"?>
<sst xmlns="http://schemas.openxmlformats.org/spreadsheetml/2006/main" count="110" uniqueCount="72">
  <si>
    <t>60/x</t>
  </si>
  <si>
    <t>96/x</t>
  </si>
  <si>
    <t>Where x:</t>
  </si>
  <si>
    <t>60/12</t>
  </si>
  <si>
    <t>96/12</t>
  </si>
  <si>
    <t>=</t>
  </si>
  <si>
    <t>X</t>
  </si>
  <si>
    <t>Y</t>
  </si>
  <si>
    <t>What is the GCD(48,120)?</t>
  </si>
  <si>
    <t>What is the simplified version of fraction?</t>
  </si>
  <si>
    <r>
      <t>1,2,3,4,6,</t>
    </r>
    <r>
      <rPr>
        <b/>
        <sz val="11"/>
        <color rgb="FFC00000"/>
        <rFont val="Calibri"/>
        <family val="2"/>
        <scheme val="minor"/>
      </rPr>
      <t>12</t>
    </r>
  </si>
  <si>
    <t>7/1</t>
  </si>
  <si>
    <t>11/1</t>
  </si>
  <si>
    <t>48/24</t>
  </si>
  <si>
    <t>120/24</t>
  </si>
  <si>
    <t>oldX</t>
  </si>
  <si>
    <t>White Spaces: Space, Tab, or New Line</t>
  </si>
  <si>
    <t>x</t>
  </si>
  <si>
    <t>y</t>
  </si>
  <si>
    <t>y'</t>
  </si>
  <si>
    <t>x'</t>
  </si>
  <si>
    <t>x + y</t>
  </si>
  <si>
    <t>Years</t>
  </si>
  <si>
    <t>Saving:</t>
  </si>
  <si>
    <t>Annual Rate:</t>
  </si>
  <si>
    <t>Year</t>
  </si>
  <si>
    <t>FV</t>
  </si>
  <si>
    <t>Loan Amount:</t>
  </si>
  <si>
    <t>Duration:</t>
  </si>
  <si>
    <t>Monthly Installment:</t>
  </si>
  <si>
    <t>Min Net Income:</t>
  </si>
  <si>
    <t>Total Payment:</t>
  </si>
  <si>
    <t>String</t>
  </si>
  <si>
    <t>List</t>
  </si>
  <si>
    <t>Tuple</t>
  </si>
  <si>
    <t>Set</t>
  </si>
  <si>
    <t>Dictionary</t>
  </si>
  <si>
    <t>Mutable</t>
  </si>
  <si>
    <t>Sizable</t>
  </si>
  <si>
    <t>Indexable</t>
  </si>
  <si>
    <t>Repetable</t>
  </si>
  <si>
    <t>Ö</t>
  </si>
  <si>
    <t>Ö*</t>
  </si>
  <si>
    <t>Heterogenoues</t>
  </si>
  <si>
    <r>
      <rPr>
        <b/>
        <sz val="11"/>
        <color theme="1"/>
        <rFont val="Calibri"/>
        <family val="2"/>
        <scheme val="minor"/>
      </rPr>
      <t>Level-1:</t>
    </r>
    <r>
      <rPr>
        <sz val="11"/>
        <color theme="1"/>
        <rFont val="Calibri"/>
        <family val="2"/>
        <scheme val="minor"/>
      </rPr>
      <t xml:space="preserve"> Find out any one possible answer</t>
    </r>
  </si>
  <si>
    <r>
      <rPr>
        <b/>
        <sz val="11"/>
        <color theme="1"/>
        <rFont val="Calibri"/>
        <family val="2"/>
        <scheme val="minor"/>
      </rPr>
      <t>Level-2:</t>
    </r>
    <r>
      <rPr>
        <sz val="11"/>
        <color theme="1"/>
        <rFont val="Calibri"/>
        <family val="2"/>
        <scheme val="minor"/>
      </rPr>
      <t xml:space="preserve"> Find out all possible answers</t>
    </r>
  </si>
  <si>
    <t>Generate &amp; Test Technique (Brute Force)</t>
  </si>
  <si>
    <t>Slots</t>
  </si>
  <si>
    <t>Level</t>
  </si>
  <si>
    <t>Days</t>
  </si>
  <si>
    <t>Magic 3x3</t>
  </si>
  <si>
    <t>=&gt;9!</t>
  </si>
  <si>
    <t>Magic 4x4</t>
  </si>
  <si>
    <t>=&gt;16!</t>
  </si>
  <si>
    <t>Level-1:</t>
  </si>
  <si>
    <t>Find any one possible solution</t>
  </si>
  <si>
    <t>Level-2:</t>
  </si>
  <si>
    <t>Find ALL possible solutions</t>
  </si>
  <si>
    <t>Q</t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</si>
  <si>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</si>
  <si>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</si>
  <si>
    <t>Is this 8 Queens problem more difficult than Magic3x3?</t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</si>
  <si>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</si>
  <si>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</si>
  <si>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</si>
  <si>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</si>
  <si>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</si>
  <si>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</si>
  <si>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r>
      <t xml:space="preserve">data1 </t>
    </r>
    <r>
      <rPr>
        <sz val="16"/>
        <color rgb="FFFF0000"/>
        <rFont val="Calibri"/>
        <family val="2"/>
        <scheme val="minor"/>
      </rPr>
      <t>==</t>
    </r>
    <r>
      <rPr>
        <sz val="16"/>
        <color theme="1"/>
        <rFont val="Calibri"/>
        <family val="2"/>
        <scheme val="minor"/>
      </rPr>
      <t xml:space="preserve"> data3</t>
    </r>
  </si>
  <si>
    <t>means are the lists referred by data1 and data3 having same value?</t>
  </si>
  <si>
    <r>
      <t xml:space="preserve">data1 </t>
    </r>
    <r>
      <rPr>
        <sz val="16"/>
        <color rgb="FFFF0000"/>
        <rFont val="Calibri"/>
        <family val="2"/>
        <scheme val="minor"/>
      </rPr>
      <t>is</t>
    </r>
    <r>
      <rPr>
        <sz val="16"/>
        <color theme="1"/>
        <rFont val="Calibri"/>
        <family val="2"/>
        <scheme val="minor"/>
      </rPr>
      <t xml:space="preserve"> data3</t>
    </r>
  </si>
  <si>
    <t>means are data1 and data3 references refer to the same list object?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</si>
</sst>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Symbol"/>
      <family val="1"/>
      <charset val="2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right"/>
    </xf>
    <xf numFmtId="44" fontId="0" fillId="0" borderId="0" xfId="1" applyFont="1"/>
    <xf numFmtId="9" fontId="0" fillId="0" borderId="0" xfId="0" applyNumberFormat="1"/>
    <xf numFmtId="0" fontId="4" fillId="0" borderId="0" xfId="0" applyFont="1"/>
    <xf numFmtId="10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8" fontId="0" fillId="0" borderId="0" xfId="1" applyNumberFormat="1" applyFont="1"/>
    <xf numFmtId="0" fontId="8" fillId="0" borderId="0" xfId="0" applyFont="1" applyAlignment="1">
      <alignment horizontal="center" vertical="top"/>
    </xf>
    <xf numFmtId="0" fontId="0" fillId="0" borderId="0" xfId="0" quotePrefix="1"/>
    <xf numFmtId="0" fontId="6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</cellXfs>
  <cellStyles count="2">
    <cellStyle name="Currency" xfId="1" builtinId="4"/>
    <cellStyle name="Normal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F9-4D14-8F67-FE0E54E2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146958</xdr:colOff>
      <xdr:row>4</xdr:row>
      <xdr:rowOff>157843</xdr:rowOff>
    </xdr:from>
    <xdr:to>
      <xdr:col>13</xdr:col>
      <xdr:colOff>130630</xdr:colOff>
      <xdr:row>6</xdr:row>
      <xdr:rowOff>70757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6846611B-CC7F-49AE-89C9-43B4CBDE6179}"/>
            </a:ext>
          </a:extLst>
        </xdr:cNvPr>
        <xdr:cNvSpPr/>
      </xdr:nvSpPr>
      <xdr:spPr>
        <a:xfrm>
          <a:off x="6357258" y="919843"/>
          <a:ext cx="1812472" cy="293914"/>
        </a:xfrm>
        <a:prstGeom prst="wedgeRoundRectCallout">
          <a:avLst>
            <a:gd name="adj1" fmla="val -60013"/>
            <a:gd name="adj2" fmla="val -76390"/>
            <a:gd name="adj3" fmla="val 16667"/>
          </a:avLst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Greatest Common Divisor</a:t>
          </a:r>
        </a:p>
      </xdr:txBody>
    </xdr:sp>
    <xdr:clientData/>
  </xdr:twoCellAnchor>
  <xdr:twoCellAnchor>
    <xdr:from>
      <xdr:col>7</xdr:col>
      <xdr:colOff>451757</xdr:colOff>
      <xdr:row>7</xdr:row>
      <xdr:rowOff>125186</xdr:rowOff>
    </xdr:from>
    <xdr:to>
      <xdr:col>8</xdr:col>
      <xdr:colOff>130629</xdr:colOff>
      <xdr:row>8</xdr:row>
      <xdr:rowOff>92529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403963F-6D70-4461-A237-B31B6C079C22}"/>
            </a:ext>
          </a:extLst>
        </xdr:cNvPr>
        <xdr:cNvCxnSpPr/>
      </xdr:nvCxnSpPr>
      <xdr:spPr>
        <a:xfrm flipH="1">
          <a:off x="4718957" y="2030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7</xdr:row>
      <xdr:rowOff>125186</xdr:rowOff>
    </xdr:from>
    <xdr:to>
      <xdr:col>8</xdr:col>
      <xdr:colOff>190500</xdr:colOff>
      <xdr:row>8</xdr:row>
      <xdr:rowOff>119743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A4FEC16-3D7C-4EB9-A83D-813FF43288B1}"/>
            </a:ext>
          </a:extLst>
        </xdr:cNvPr>
        <xdr:cNvCxnSpPr/>
      </xdr:nvCxnSpPr>
      <xdr:spPr>
        <a:xfrm>
          <a:off x="4795157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8</xdr:row>
      <xdr:rowOff>125186</xdr:rowOff>
    </xdr:from>
    <xdr:to>
      <xdr:col>8</xdr:col>
      <xdr:colOff>168729</xdr:colOff>
      <xdr:row>9</xdr:row>
      <xdr:rowOff>92529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2EFFA95-E42D-4D55-92E1-708E7C8A7582}"/>
            </a:ext>
          </a:extLst>
        </xdr:cNvPr>
        <xdr:cNvCxnSpPr/>
      </xdr:nvCxnSpPr>
      <xdr:spPr>
        <a:xfrm flipH="1">
          <a:off x="4757057" y="2220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8</xdr:row>
      <xdr:rowOff>136072</xdr:rowOff>
    </xdr:from>
    <xdr:to>
      <xdr:col>8</xdr:col>
      <xdr:colOff>185057</xdr:colOff>
      <xdr:row>9</xdr:row>
      <xdr:rowOff>130629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6BC7E92-5A73-4D5D-A2F1-191EF7E68664}"/>
            </a:ext>
          </a:extLst>
        </xdr:cNvPr>
        <xdr:cNvCxnSpPr/>
      </xdr:nvCxnSpPr>
      <xdr:spPr>
        <a:xfrm>
          <a:off x="4789714" y="22315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9</xdr:row>
      <xdr:rowOff>136072</xdr:rowOff>
    </xdr:from>
    <xdr:to>
      <xdr:col>8</xdr:col>
      <xdr:colOff>179615</xdr:colOff>
      <xdr:row>10</xdr:row>
      <xdr:rowOff>103415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169AF6B-411A-4237-A878-35ECB0DDC227}"/>
            </a:ext>
          </a:extLst>
        </xdr:cNvPr>
        <xdr:cNvCxnSpPr/>
      </xdr:nvCxnSpPr>
      <xdr:spPr>
        <a:xfrm flipH="1">
          <a:off x="4767943" y="24220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9</xdr:row>
      <xdr:rowOff>119744</xdr:rowOff>
    </xdr:from>
    <xdr:to>
      <xdr:col>8</xdr:col>
      <xdr:colOff>185057</xdr:colOff>
      <xdr:row>10</xdr:row>
      <xdr:rowOff>114301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FC1F5B9-BEE0-4126-A078-F78369D6C3DA}"/>
            </a:ext>
          </a:extLst>
        </xdr:cNvPr>
        <xdr:cNvCxnSpPr/>
      </xdr:nvCxnSpPr>
      <xdr:spPr>
        <a:xfrm>
          <a:off x="4789714" y="24057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10</xdr:row>
      <xdr:rowOff>141515</xdr:rowOff>
    </xdr:from>
    <xdr:to>
      <xdr:col>8</xdr:col>
      <xdr:colOff>179615</xdr:colOff>
      <xdr:row>11</xdr:row>
      <xdr:rowOff>108858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7361D3C-1C00-4219-A663-F0CDFB63087B}"/>
            </a:ext>
          </a:extLst>
        </xdr:cNvPr>
        <xdr:cNvCxnSpPr/>
      </xdr:nvCxnSpPr>
      <xdr:spPr>
        <a:xfrm flipH="1">
          <a:off x="4767943" y="26180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10</xdr:row>
      <xdr:rowOff>125186</xdr:rowOff>
    </xdr:from>
    <xdr:to>
      <xdr:col>8</xdr:col>
      <xdr:colOff>185057</xdr:colOff>
      <xdr:row>11</xdr:row>
      <xdr:rowOff>119743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A56B6D3-E7B3-4400-8988-2A9F7E3BF440}"/>
            </a:ext>
          </a:extLst>
        </xdr:cNvPr>
        <xdr:cNvCxnSpPr/>
      </xdr:nvCxnSpPr>
      <xdr:spPr>
        <a:xfrm>
          <a:off x="4789714" y="2601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244929</xdr:colOff>
      <xdr:row>9</xdr:row>
      <xdr:rowOff>157844</xdr:rowOff>
    </xdr:from>
    <xdr:to>
      <xdr:col>6</xdr:col>
      <xdr:colOff>48985</xdr:colOff>
      <xdr:row>11</xdr:row>
      <xdr:rowOff>48986</xdr:rowOff>
    </xdr:to>
    <xdr:sp macro="" textlink="">
      <xdr:nvSpPr>
        <xdr:cNvPr id="14" name="Speech Bubble: Rectangle with Corners Rounded 13">
          <a:extLst>
            <a:ext uri="{FF2B5EF4-FFF2-40B4-BE49-F238E27FC236}">
              <a16:creationId xmlns:a16="http://schemas.microsoft.com/office/drawing/2014/main" id="{1DB1E6DF-212A-4E40-A932-105908D18DB2}"/>
            </a:ext>
          </a:extLst>
        </xdr:cNvPr>
        <xdr:cNvSpPr/>
      </xdr:nvSpPr>
      <xdr:spPr>
        <a:xfrm>
          <a:off x="2073729" y="1872344"/>
          <a:ext cx="1632856" cy="272142"/>
        </a:xfrm>
        <a:prstGeom prst="wedgeRoundRectCallout">
          <a:avLst>
            <a:gd name="adj1" fmla="val -52505"/>
            <a:gd name="adj2" fmla="val 24768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Answer these questions</a:t>
          </a:r>
        </a:p>
      </xdr:txBody>
    </xdr:sp>
    <xdr:clientData/>
  </xdr:twoCellAnchor>
  <xdr:twoCellAnchor>
    <xdr:from>
      <xdr:col>7</xdr:col>
      <xdr:colOff>451757</xdr:colOff>
      <xdr:row>14</xdr:row>
      <xdr:rowOff>125186</xdr:rowOff>
    </xdr:from>
    <xdr:to>
      <xdr:col>8</xdr:col>
      <xdr:colOff>130629</xdr:colOff>
      <xdr:row>15</xdr:row>
      <xdr:rowOff>92529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EB0E3D9-A863-4061-9519-7EDA47479E26}"/>
            </a:ext>
          </a:extLst>
        </xdr:cNvPr>
        <xdr:cNvCxnSpPr/>
      </xdr:nvCxnSpPr>
      <xdr:spPr>
        <a:xfrm flipH="1">
          <a:off x="4718957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14</xdr:row>
      <xdr:rowOff>125186</xdr:rowOff>
    </xdr:from>
    <xdr:to>
      <xdr:col>8</xdr:col>
      <xdr:colOff>190500</xdr:colOff>
      <xdr:row>15</xdr:row>
      <xdr:rowOff>119743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165D8BF-DC3F-4495-B61B-93C5A8D64EE7}"/>
            </a:ext>
          </a:extLst>
        </xdr:cNvPr>
        <xdr:cNvCxnSpPr/>
      </xdr:nvCxnSpPr>
      <xdr:spPr>
        <a:xfrm>
          <a:off x="4795157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473529</xdr:colOff>
      <xdr:row>15</xdr:row>
      <xdr:rowOff>130629</xdr:rowOff>
    </xdr:from>
    <xdr:to>
      <xdr:col>8</xdr:col>
      <xdr:colOff>179614</xdr:colOff>
      <xdr:row>16</xdr:row>
      <xdr:rowOff>130629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2FA20DC-EB15-45C6-B476-891C22EACAC8}"/>
            </a:ext>
          </a:extLst>
        </xdr:cNvPr>
        <xdr:cNvCxnSpPr/>
      </xdr:nvCxnSpPr>
      <xdr:spPr>
        <a:xfrm flipH="1">
          <a:off x="4740729" y="2988129"/>
          <a:ext cx="31568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15</xdr:row>
      <xdr:rowOff>130630</xdr:rowOff>
    </xdr:from>
    <xdr:to>
      <xdr:col>8</xdr:col>
      <xdr:colOff>234043</xdr:colOff>
      <xdr:row>16</xdr:row>
      <xdr:rowOff>130629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A541C236-A53E-47E7-B7A5-0E77B3AA9893}"/>
            </a:ext>
          </a:extLst>
        </xdr:cNvPr>
        <xdr:cNvCxnSpPr/>
      </xdr:nvCxnSpPr>
      <xdr:spPr>
        <a:xfrm>
          <a:off x="4789714" y="2988130"/>
          <a:ext cx="321129" cy="1904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19</xdr:row>
      <xdr:rowOff>125186</xdr:rowOff>
    </xdr:from>
    <xdr:to>
      <xdr:col>8</xdr:col>
      <xdr:colOff>130629</xdr:colOff>
      <xdr:row>20</xdr:row>
      <xdr:rowOff>92529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AE58DF84-3847-4516-B389-CDA92D75CBF7}"/>
            </a:ext>
          </a:extLst>
        </xdr:cNvPr>
        <xdr:cNvCxnSpPr/>
      </xdr:nvCxnSpPr>
      <xdr:spPr>
        <a:xfrm flipH="1">
          <a:off x="4740728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19</xdr:row>
      <xdr:rowOff>125186</xdr:rowOff>
    </xdr:from>
    <xdr:to>
      <xdr:col>8</xdr:col>
      <xdr:colOff>190500</xdr:colOff>
      <xdr:row>20</xdr:row>
      <xdr:rowOff>119743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2CD9AA74-431A-42EE-A2AC-ADE3038D5788}"/>
            </a:ext>
          </a:extLst>
        </xdr:cNvPr>
        <xdr:cNvCxnSpPr/>
      </xdr:nvCxnSpPr>
      <xdr:spPr>
        <a:xfrm>
          <a:off x="4816928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20</xdr:row>
      <xdr:rowOff>125186</xdr:rowOff>
    </xdr:from>
    <xdr:to>
      <xdr:col>8</xdr:col>
      <xdr:colOff>168729</xdr:colOff>
      <xdr:row>21</xdr:row>
      <xdr:rowOff>92529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A8148D9C-55AA-40C6-BDE3-FFEDB1EAE324}"/>
            </a:ext>
          </a:extLst>
        </xdr:cNvPr>
        <xdr:cNvCxnSpPr/>
      </xdr:nvCxnSpPr>
      <xdr:spPr>
        <a:xfrm flipH="1">
          <a:off x="4778828" y="1649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20</xdr:row>
      <xdr:rowOff>136072</xdr:rowOff>
    </xdr:from>
    <xdr:to>
      <xdr:col>8</xdr:col>
      <xdr:colOff>185057</xdr:colOff>
      <xdr:row>21</xdr:row>
      <xdr:rowOff>130629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D7C48FB1-2B85-441F-974F-E64E82FBE711}"/>
            </a:ext>
          </a:extLst>
        </xdr:cNvPr>
        <xdr:cNvCxnSpPr/>
      </xdr:nvCxnSpPr>
      <xdr:spPr>
        <a:xfrm>
          <a:off x="4811485" y="16600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21</xdr:row>
      <xdr:rowOff>136072</xdr:rowOff>
    </xdr:from>
    <xdr:to>
      <xdr:col>8</xdr:col>
      <xdr:colOff>179615</xdr:colOff>
      <xdr:row>22</xdr:row>
      <xdr:rowOff>103415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145147DC-3216-4A94-B80F-86AD274B73C6}"/>
            </a:ext>
          </a:extLst>
        </xdr:cNvPr>
        <xdr:cNvCxnSpPr/>
      </xdr:nvCxnSpPr>
      <xdr:spPr>
        <a:xfrm flipH="1">
          <a:off x="4789714" y="18505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21</xdr:row>
      <xdr:rowOff>119744</xdr:rowOff>
    </xdr:from>
    <xdr:to>
      <xdr:col>8</xdr:col>
      <xdr:colOff>185057</xdr:colOff>
      <xdr:row>22</xdr:row>
      <xdr:rowOff>114301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1C909EA8-05B3-4E24-98A0-409483BD9970}"/>
            </a:ext>
          </a:extLst>
        </xdr:cNvPr>
        <xdr:cNvCxnSpPr/>
      </xdr:nvCxnSpPr>
      <xdr:spPr>
        <a:xfrm>
          <a:off x="4811485" y="18342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22</xdr:row>
      <xdr:rowOff>141515</xdr:rowOff>
    </xdr:from>
    <xdr:to>
      <xdr:col>8</xdr:col>
      <xdr:colOff>179615</xdr:colOff>
      <xdr:row>23</xdr:row>
      <xdr:rowOff>108858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EFF5FA9-697F-41F7-9F39-CC2991F4301E}"/>
            </a:ext>
          </a:extLst>
        </xdr:cNvPr>
        <xdr:cNvCxnSpPr/>
      </xdr:nvCxnSpPr>
      <xdr:spPr>
        <a:xfrm flipH="1">
          <a:off x="4789714" y="20465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22</xdr:row>
      <xdr:rowOff>125186</xdr:rowOff>
    </xdr:from>
    <xdr:to>
      <xdr:col>8</xdr:col>
      <xdr:colOff>185057</xdr:colOff>
      <xdr:row>23</xdr:row>
      <xdr:rowOff>119743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2567568C-43C7-4FDC-950A-F3221EC4E6BC}"/>
            </a:ext>
          </a:extLst>
        </xdr:cNvPr>
        <xdr:cNvCxnSpPr/>
      </xdr:nvCxnSpPr>
      <xdr:spPr>
        <a:xfrm>
          <a:off x="4811485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26</xdr:row>
      <xdr:rowOff>125186</xdr:rowOff>
    </xdr:from>
    <xdr:to>
      <xdr:col>8</xdr:col>
      <xdr:colOff>130629</xdr:colOff>
      <xdr:row>27</xdr:row>
      <xdr:rowOff>92529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66AA2CB0-7D81-4FF9-8733-DFC20728B9E8}"/>
            </a:ext>
          </a:extLst>
        </xdr:cNvPr>
        <xdr:cNvCxnSpPr/>
      </xdr:nvCxnSpPr>
      <xdr:spPr>
        <a:xfrm flipH="1">
          <a:off x="4740728" y="3744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26</xdr:row>
      <xdr:rowOff>125186</xdr:rowOff>
    </xdr:from>
    <xdr:to>
      <xdr:col>8</xdr:col>
      <xdr:colOff>190500</xdr:colOff>
      <xdr:row>27</xdr:row>
      <xdr:rowOff>119743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82B59916-DB61-4FB4-8111-769049F01BF0}"/>
            </a:ext>
          </a:extLst>
        </xdr:cNvPr>
        <xdr:cNvCxnSpPr/>
      </xdr:nvCxnSpPr>
      <xdr:spPr>
        <a:xfrm>
          <a:off x="4816928" y="3744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57149</xdr:rowOff>
    </xdr:from>
    <xdr:ext cx="2657475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FD6E7C-A34D-4E2D-B241-B8F8E30B6E86}"/>
            </a:ext>
          </a:extLst>
        </xdr:cNvPr>
        <xdr:cNvSpPr txBox="1"/>
      </xdr:nvSpPr>
      <xdr:spPr>
        <a:xfrm>
          <a:off x="76199" y="57149"/>
          <a:ext cx="2657475" cy="78124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Challenge: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assemble the numbers 1 to 9 in a 3 x 3 square, so that the sum of the rows, the columns, and the diagonals are the same</a:t>
          </a:r>
          <a:endParaRPr lang="en-US" sz="1100"/>
        </a:p>
      </xdr:txBody>
    </xdr:sp>
    <xdr:clientData/>
  </xdr:oneCellAnchor>
  <xdr:twoCellAnchor>
    <xdr:from>
      <xdr:col>1</xdr:col>
      <xdr:colOff>339328</xdr:colOff>
      <xdr:row>8</xdr:row>
      <xdr:rowOff>101204</xdr:rowOff>
    </xdr:from>
    <xdr:to>
      <xdr:col>2</xdr:col>
      <xdr:colOff>11906</xdr:colOff>
      <xdr:row>8</xdr:row>
      <xdr:rowOff>107156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DF5C71A0-8E99-4523-BAF1-C918D5B965A0}"/>
            </a:ext>
          </a:extLst>
        </xdr:cNvPr>
        <xdr:cNvCxnSpPr>
          <a:cxnSpLocks/>
        </xdr:cNvCxnSpPr>
      </xdr:nvCxnSpPr>
      <xdr:spPr>
        <a:xfrm>
          <a:off x="948928" y="2320529"/>
          <a:ext cx="282178" cy="59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327422</xdr:colOff>
      <xdr:row>9</xdr:row>
      <xdr:rowOff>80210</xdr:rowOff>
    </xdr:from>
    <xdr:to>
      <xdr:col>4</xdr:col>
      <xdr:colOff>140368</xdr:colOff>
      <xdr:row>10</xdr:row>
      <xdr:rowOff>101203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BF960C93-CF2C-45F5-8587-A07E0FE7E6E6}"/>
            </a:ext>
          </a:extLst>
        </xdr:cNvPr>
        <xdr:cNvCxnSpPr>
          <a:cxnSpLocks/>
        </xdr:cNvCxnSpPr>
      </xdr:nvCxnSpPr>
      <xdr:spPr>
        <a:xfrm flipV="1">
          <a:off x="939027" y="2491539"/>
          <a:ext cx="915841" cy="21149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</xdr:colOff>
      <xdr:row>0</xdr:row>
      <xdr:rowOff>0</xdr:rowOff>
    </xdr:from>
    <xdr:to>
      <xdr:col>4</xdr:col>
      <xdr:colOff>155305</xdr:colOff>
      <xdr:row>1</xdr:row>
      <xdr:rowOff>8106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139541-16AD-4AB7-85C8-33A777BB21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3"/>
        <a:stretch/>
      </xdr:blipFill>
      <xdr:spPr>
        <a:xfrm>
          <a:off x="3829" y="0"/>
          <a:ext cx="1418301" cy="1398756"/>
        </a:xfrm>
        <a:prstGeom prst="rect">
          <a:avLst/>
        </a:prstGeom>
      </xdr:spPr>
    </xdr:pic>
    <xdr:clientData/>
  </xdr:twoCellAnchor>
  <xdr:oneCellAnchor>
    <xdr:from>
      <xdr:col>4</xdr:col>
      <xdr:colOff>144937</xdr:colOff>
      <xdr:row>0</xdr:row>
      <xdr:rowOff>142281</xdr:rowOff>
    </xdr:from>
    <xdr:ext cx="296218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2EC8C4-AF0F-40F5-8FB0-022A737D3664}"/>
            </a:ext>
          </a:extLst>
        </xdr:cNvPr>
        <xdr:cNvSpPr txBox="1"/>
      </xdr:nvSpPr>
      <xdr:spPr>
        <a:xfrm>
          <a:off x="1411762" y="142281"/>
          <a:ext cx="296218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The Challenge:</a:t>
          </a:r>
        </a:p>
        <a:p>
          <a:r>
            <a:rPr lang="en-US" sz="1100"/>
            <a:t>The 8 Queens problem is the problem of placing eight queens on an 8×8 chessboard such that none of them attack one another (no two are in the same row, column, or diagonal)</a:t>
          </a:r>
        </a:p>
      </xdr:txBody>
    </xdr:sp>
    <xdr:clientData/>
  </xdr:oneCellAnchor>
  <xdr:oneCellAnchor>
    <xdr:from>
      <xdr:col>14</xdr:col>
      <xdr:colOff>65486</xdr:colOff>
      <xdr:row>1</xdr:row>
      <xdr:rowOff>29765</xdr:rowOff>
    </xdr:from>
    <xdr:ext cx="43511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D2EE1EB-6156-47AC-8934-E64D82282FE5}"/>
            </a:ext>
          </a:extLst>
        </xdr:cNvPr>
        <xdr:cNvSpPr txBox="1"/>
      </xdr:nvSpPr>
      <xdr:spPr>
        <a:xfrm>
          <a:off x="4513661" y="1420415"/>
          <a:ext cx="4351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Qs</a:t>
          </a:r>
          <a:endParaRPr lang="en-US" sz="1800"/>
        </a:p>
      </xdr:txBody>
    </xdr:sp>
    <xdr:clientData/>
  </xdr:oneCellAnchor>
  <xdr:twoCellAnchor>
    <xdr:from>
      <xdr:col>13</xdr:col>
      <xdr:colOff>226219</xdr:colOff>
      <xdr:row>1</xdr:row>
      <xdr:rowOff>216836</xdr:rowOff>
    </xdr:from>
    <xdr:to>
      <xdr:col>14</xdr:col>
      <xdr:colOff>65487</xdr:colOff>
      <xdr:row>4</xdr:row>
      <xdr:rowOff>5952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BF48F971-1D32-4DC6-A4F4-071E10698746}"/>
            </a:ext>
          </a:extLst>
        </xdr:cNvPr>
        <xdr:cNvCxnSpPr>
          <a:cxnSpLocks/>
          <a:stCxn id="4" idx="1"/>
        </xdr:cNvCxnSpPr>
      </xdr:nvCxnSpPr>
      <xdr:spPr>
        <a:xfrm rot="10800000" flipV="1">
          <a:off x="3912394" y="1607486"/>
          <a:ext cx="601268" cy="44634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</xdr:row>
      <xdr:rowOff>176560</xdr:rowOff>
    </xdr:from>
    <xdr:to>
      <xdr:col>1</xdr:col>
      <xdr:colOff>120808</xdr:colOff>
      <xdr:row>4</xdr:row>
      <xdr:rowOff>167272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FCA2169C-64C2-4881-9DDF-5AB3F40E56A0}"/>
            </a:ext>
          </a:extLst>
        </xdr:cNvPr>
        <xdr:cNvCxnSpPr>
          <a:cxnSpLocks/>
        </xdr:cNvCxnSpPr>
      </xdr:nvCxnSpPr>
      <xdr:spPr>
        <a:xfrm>
          <a:off x="381000" y="2024410"/>
          <a:ext cx="349408" cy="19073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30431</xdr:colOff>
      <xdr:row>2</xdr:row>
      <xdr:rowOff>153356</xdr:rowOff>
    </xdr:from>
    <xdr:ext cx="610680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31BFECA-21C5-4F31-9963-EB90E6B13B57}"/>
            </a:ext>
          </a:extLst>
        </xdr:cNvPr>
        <xdr:cNvSpPr txBox="1"/>
      </xdr:nvSpPr>
      <xdr:spPr>
        <a:xfrm>
          <a:off x="30431" y="1772606"/>
          <a:ext cx="61068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Row</a:t>
          </a:r>
          <a:endParaRPr lang="en-US" sz="18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4</xdr:row>
      <xdr:rowOff>9525</xdr:rowOff>
    </xdr:from>
    <xdr:ext cx="335284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BE02A8-4A46-480A-A222-C98D8069706A}"/>
            </a:ext>
          </a:extLst>
        </xdr:cNvPr>
        <xdr:cNvSpPr txBox="1"/>
      </xdr:nvSpPr>
      <xdr:spPr>
        <a:xfrm>
          <a:off x="4857750" y="771525"/>
          <a:ext cx="335284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 Visual Basic  for Application   "</a:t>
          </a:r>
          <a:endParaRPr lang="en-US" sz="1800"/>
        </a:p>
      </xdr:txBody>
    </xdr:sp>
    <xdr:clientData/>
  </xdr:oneCellAnchor>
  <xdr:oneCellAnchor>
    <xdr:from>
      <xdr:col>5</xdr:col>
      <xdr:colOff>581025</xdr:colOff>
      <xdr:row>0</xdr:row>
      <xdr:rowOff>142875</xdr:rowOff>
    </xdr:from>
    <xdr:ext cx="276742" cy="3741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EEF453-C567-4702-98A0-6281B4DF9E68}"/>
            </a:ext>
          </a:extLst>
        </xdr:cNvPr>
        <xdr:cNvSpPr txBox="1"/>
      </xdr:nvSpPr>
      <xdr:spPr>
        <a:xfrm>
          <a:off x="3629025" y="142875"/>
          <a:ext cx="2767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</a:t>
          </a:r>
          <a:endParaRPr lang="en-US" sz="1800"/>
        </a:p>
      </xdr:txBody>
    </xdr:sp>
    <xdr:clientData/>
  </xdr:oneCellAnchor>
  <xdr:twoCellAnchor>
    <xdr:from>
      <xdr:col>6</xdr:col>
      <xdr:colOff>249632</xdr:colOff>
      <xdr:row>1</xdr:row>
      <xdr:rowOff>139446</xdr:rowOff>
    </xdr:from>
    <xdr:to>
      <xdr:col>8</xdr:col>
      <xdr:colOff>38100</xdr:colOff>
      <xdr:row>7</xdr:row>
      <xdr:rowOff>177546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3B6941B3-D724-4197-B179-022606EAD87E}"/>
            </a:ext>
          </a:extLst>
        </xdr:cNvPr>
        <xdr:cNvCxnSpPr>
          <a:stCxn id="3" idx="3"/>
          <a:endCxn id="7" idx="1"/>
        </xdr:cNvCxnSpPr>
      </xdr:nvCxnSpPr>
      <xdr:spPr>
        <a:xfrm>
          <a:off x="3898440" y="329946"/>
          <a:ext cx="1004737" cy="11811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38100</xdr:colOff>
      <xdr:row>6</xdr:row>
      <xdr:rowOff>180975</xdr:rowOff>
    </xdr:from>
    <xdr:ext cx="3039678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2CFE09C-EFF5-4A65-83A0-DC30F3332171}"/>
            </a:ext>
          </a:extLst>
        </xdr:cNvPr>
        <xdr:cNvSpPr txBox="1"/>
      </xdr:nvSpPr>
      <xdr:spPr>
        <a:xfrm>
          <a:off x="4914900" y="1323975"/>
          <a:ext cx="3039678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 Basic  for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Application"</a:t>
          </a:r>
          <a:endParaRPr lang="en-US" sz="1800"/>
        </a:p>
      </xdr:txBody>
    </xdr:sp>
    <xdr:clientData/>
  </xdr:oneCellAnchor>
  <xdr:oneCellAnchor>
    <xdr:from>
      <xdr:col>1</xdr:col>
      <xdr:colOff>504825</xdr:colOff>
      <xdr:row>4</xdr:row>
      <xdr:rowOff>76200</xdr:rowOff>
    </xdr:from>
    <xdr:ext cx="735586" cy="37414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290BD6F-7DFE-442D-B703-18EFF9966636}"/>
            </a:ext>
          </a:extLst>
        </xdr:cNvPr>
        <xdr:cNvSpPr txBox="1"/>
      </xdr:nvSpPr>
      <xdr:spPr>
        <a:xfrm>
          <a:off x="1114425" y="838200"/>
          <a:ext cx="73558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result</a:t>
          </a:r>
          <a:endParaRPr lang="en-US" sz="1800"/>
        </a:p>
      </xdr:txBody>
    </xdr:sp>
    <xdr:clientData/>
  </xdr:oneCellAnchor>
  <xdr:twoCellAnchor>
    <xdr:from>
      <xdr:col>3</xdr:col>
      <xdr:colOff>24142</xdr:colOff>
      <xdr:row>5</xdr:row>
      <xdr:rowOff>72771</xdr:rowOff>
    </xdr:from>
    <xdr:to>
      <xdr:col>4</xdr:col>
      <xdr:colOff>21981</xdr:colOff>
      <xdr:row>13</xdr:row>
      <xdr:rowOff>146538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51D870E2-80DD-4846-B9BC-48016D798912}"/>
            </a:ext>
          </a:extLst>
        </xdr:cNvPr>
        <xdr:cNvCxnSpPr>
          <a:stCxn id="9" idx="3"/>
        </xdr:cNvCxnSpPr>
      </xdr:nvCxnSpPr>
      <xdr:spPr>
        <a:xfrm>
          <a:off x="1848546" y="1025271"/>
          <a:ext cx="605973" cy="159776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476250</xdr:colOff>
      <xdr:row>5</xdr:row>
      <xdr:rowOff>66675</xdr:rowOff>
    </xdr:from>
    <xdr:ext cx="387157" cy="37414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BDB4303-DABB-449A-8C6F-99D74A8A8FE9}"/>
            </a:ext>
          </a:extLst>
        </xdr:cNvPr>
        <xdr:cNvSpPr txBox="1"/>
      </xdr:nvSpPr>
      <xdr:spPr>
        <a:xfrm>
          <a:off x="2305050" y="101917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twoCellAnchor>
    <xdr:from>
      <xdr:col>7</xdr:col>
      <xdr:colOff>504825</xdr:colOff>
      <xdr:row>11</xdr:row>
      <xdr:rowOff>47625</xdr:rowOff>
    </xdr:from>
    <xdr:to>
      <xdr:col>8</xdr:col>
      <xdr:colOff>276225</xdr:colOff>
      <xdr:row>16</xdr:row>
      <xdr:rowOff>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9BC6211A-B452-4FDA-ACE6-938A9F7F69EF}"/>
            </a:ext>
          </a:extLst>
        </xdr:cNvPr>
        <xdr:cNvGrpSpPr/>
      </xdr:nvGrpSpPr>
      <xdr:grpSpPr>
        <a:xfrm>
          <a:off x="4761767" y="2143125"/>
          <a:ext cx="379535" cy="904875"/>
          <a:chOff x="5905500" y="2047875"/>
          <a:chExt cx="381000" cy="904875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85F1B0E-3E3E-4332-A988-BDA8ABAF497D}"/>
              </a:ext>
            </a:extLst>
          </xdr:cNvPr>
          <xdr:cNvSpPr/>
        </xdr:nvSpPr>
        <xdr:spPr>
          <a:xfrm>
            <a:off x="5905500" y="20478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A521E82A-AC0E-4564-B7E5-A682F98F6EA4}"/>
              </a:ext>
            </a:extLst>
          </xdr:cNvPr>
          <xdr:cNvSpPr/>
        </xdr:nvSpPr>
        <xdr:spPr>
          <a:xfrm>
            <a:off x="5905500" y="222885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9F84B157-AA25-4D97-90D3-FC2A8F31B698}"/>
              </a:ext>
            </a:extLst>
          </xdr:cNvPr>
          <xdr:cNvSpPr/>
        </xdr:nvSpPr>
        <xdr:spPr>
          <a:xfrm>
            <a:off x="5905500" y="240982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B4F76000-3016-4623-A7EB-5E78A3932C13}"/>
              </a:ext>
            </a:extLst>
          </xdr:cNvPr>
          <xdr:cNvSpPr/>
        </xdr:nvSpPr>
        <xdr:spPr>
          <a:xfrm>
            <a:off x="5905500" y="259080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82BFEE3D-AE52-48C9-88B6-7292354AE510}"/>
              </a:ext>
            </a:extLst>
          </xdr:cNvPr>
          <xdr:cNvSpPr/>
        </xdr:nvSpPr>
        <xdr:spPr>
          <a:xfrm>
            <a:off x="5905500" y="27717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8</xdr:col>
      <xdr:colOff>561975</xdr:colOff>
      <xdr:row>10</xdr:row>
      <xdr:rowOff>38100</xdr:rowOff>
    </xdr:from>
    <xdr:ext cx="966931" cy="37414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7AEB51C-BD5D-47BF-A885-F62E9B01CC25}"/>
            </a:ext>
          </a:extLst>
        </xdr:cNvPr>
        <xdr:cNvSpPr txBox="1"/>
      </xdr:nvSpPr>
      <xdr:spPr>
        <a:xfrm>
          <a:off x="5438775" y="1943100"/>
          <a:ext cx="9669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"Visual"</a:t>
          </a:r>
          <a:endParaRPr lang="en-US" sz="1800"/>
        </a:p>
      </xdr:txBody>
    </xdr:sp>
    <xdr:clientData/>
  </xdr:oneCellAnchor>
  <xdr:oneCellAnchor>
    <xdr:from>
      <xdr:col>8</xdr:col>
      <xdr:colOff>600075</xdr:colOff>
      <xdr:row>12</xdr:row>
      <xdr:rowOff>95250</xdr:rowOff>
    </xdr:from>
    <xdr:ext cx="875817" cy="37414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79A264E-2FAD-483A-AB41-0E28AD92A1E0}"/>
            </a:ext>
          </a:extLst>
        </xdr:cNvPr>
        <xdr:cNvSpPr txBox="1"/>
      </xdr:nvSpPr>
      <xdr:spPr>
        <a:xfrm>
          <a:off x="5476875" y="2381250"/>
          <a:ext cx="87581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"Basic"</a:t>
          </a:r>
          <a:endParaRPr lang="en-US" sz="1800"/>
        </a:p>
      </xdr:txBody>
    </xdr:sp>
    <xdr:clientData/>
  </xdr:oneCellAnchor>
  <xdr:oneCellAnchor>
    <xdr:from>
      <xdr:col>9</xdr:col>
      <xdr:colOff>38100</xdr:colOff>
      <xdr:row>14</xdr:row>
      <xdr:rowOff>85725</xdr:rowOff>
    </xdr:from>
    <xdr:ext cx="387157" cy="37414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E0C7602-C749-4A3F-B6F8-8B5EDAB9FC5B}"/>
            </a:ext>
          </a:extLst>
        </xdr:cNvPr>
        <xdr:cNvSpPr txBox="1"/>
      </xdr:nvSpPr>
      <xdr:spPr>
        <a:xfrm>
          <a:off x="5524500" y="275272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oneCellAnchor>
    <xdr:from>
      <xdr:col>9</xdr:col>
      <xdr:colOff>28575</xdr:colOff>
      <xdr:row>16</xdr:row>
      <xdr:rowOff>76200</xdr:rowOff>
    </xdr:from>
    <xdr:ext cx="666336" cy="37414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B1B371-1C09-461D-9DD7-0279DB9F2D79}"/>
            </a:ext>
          </a:extLst>
        </xdr:cNvPr>
        <xdr:cNvSpPr txBox="1"/>
      </xdr:nvSpPr>
      <xdr:spPr>
        <a:xfrm>
          <a:off x="5514975" y="3124200"/>
          <a:ext cx="6663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"for"</a:t>
          </a:r>
          <a:endParaRPr lang="en-US" sz="1800"/>
        </a:p>
      </xdr:txBody>
    </xdr:sp>
    <xdr:clientData/>
  </xdr:oneCellAnchor>
  <xdr:oneCellAnchor>
    <xdr:from>
      <xdr:col>9</xdr:col>
      <xdr:colOff>66675</xdr:colOff>
      <xdr:row>18</xdr:row>
      <xdr:rowOff>152400</xdr:rowOff>
    </xdr:from>
    <xdr:ext cx="1483291" cy="37414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8B07A49-D6A2-4958-9ABB-416D6DBEF18C}"/>
            </a:ext>
          </a:extLst>
        </xdr:cNvPr>
        <xdr:cNvSpPr txBox="1"/>
      </xdr:nvSpPr>
      <xdr:spPr>
        <a:xfrm>
          <a:off x="5553075" y="3581400"/>
          <a:ext cx="14832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"Application"</a:t>
          </a:r>
          <a:endParaRPr lang="en-US" sz="1800"/>
        </a:p>
      </xdr:txBody>
    </xdr:sp>
    <xdr:clientData/>
  </xdr:oneCellAnchor>
  <xdr:twoCellAnchor>
    <xdr:from>
      <xdr:col>8</xdr:col>
      <xdr:colOff>276225</xdr:colOff>
      <xdr:row>11</xdr:row>
      <xdr:rowOff>34671</xdr:rowOff>
    </xdr:from>
    <xdr:to>
      <xdr:col>8</xdr:col>
      <xdr:colOff>561975</xdr:colOff>
      <xdr:row>11</xdr:row>
      <xdr:rowOff>138113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03EF7B15-8A8E-4DF4-9B15-3F6BCCAC7F56}"/>
            </a:ext>
          </a:extLst>
        </xdr:cNvPr>
        <xdr:cNvCxnSpPr>
          <a:stCxn id="13" idx="3"/>
          <a:endCxn id="21" idx="1"/>
        </xdr:cNvCxnSpPr>
      </xdr:nvCxnSpPr>
      <xdr:spPr>
        <a:xfrm flipV="1">
          <a:off x="5153025" y="2130171"/>
          <a:ext cx="285750" cy="10344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12</xdr:row>
      <xdr:rowOff>128588</xdr:rowOff>
    </xdr:from>
    <xdr:to>
      <xdr:col>8</xdr:col>
      <xdr:colOff>600075</xdr:colOff>
      <xdr:row>13</xdr:row>
      <xdr:rowOff>91821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9785F84B-D3BD-4FED-B749-EBDD23477525}"/>
            </a:ext>
          </a:extLst>
        </xdr:cNvPr>
        <xdr:cNvCxnSpPr>
          <a:stCxn id="14" idx="3"/>
          <a:endCxn id="22" idx="1"/>
        </xdr:cNvCxnSpPr>
      </xdr:nvCxnSpPr>
      <xdr:spPr>
        <a:xfrm>
          <a:off x="5153025" y="2414588"/>
          <a:ext cx="323850" cy="153733"/>
        </a:xfrm>
        <a:prstGeom prst="curvedConnector3">
          <a:avLst>
            <a:gd name="adj1" fmla="val 794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13</xdr:row>
      <xdr:rowOff>119063</xdr:rowOff>
    </xdr:from>
    <xdr:to>
      <xdr:col>9</xdr:col>
      <xdr:colOff>38100</xdr:colOff>
      <xdr:row>15</xdr:row>
      <xdr:rowOff>82296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A3615F95-B454-4C0F-AB59-169FC23E34B0}"/>
            </a:ext>
          </a:extLst>
        </xdr:cNvPr>
        <xdr:cNvCxnSpPr>
          <a:stCxn id="15" idx="3"/>
          <a:endCxn id="23" idx="1"/>
        </xdr:cNvCxnSpPr>
      </xdr:nvCxnSpPr>
      <xdr:spPr>
        <a:xfrm>
          <a:off x="5153025" y="2595563"/>
          <a:ext cx="371475" cy="3442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14</xdr:row>
      <xdr:rowOff>109538</xdr:rowOff>
    </xdr:from>
    <xdr:to>
      <xdr:col>9</xdr:col>
      <xdr:colOff>28575</xdr:colOff>
      <xdr:row>17</xdr:row>
      <xdr:rowOff>72771</xdr:rowOff>
    </xdr:to>
    <xdr:cxnSp macro="">
      <xdr:nvCxnSpPr>
        <xdr:cNvPr id="36" name="Connector: Curved 35">
          <a:extLst>
            <a:ext uri="{FF2B5EF4-FFF2-40B4-BE49-F238E27FC236}">
              <a16:creationId xmlns:a16="http://schemas.microsoft.com/office/drawing/2014/main" id="{947DE01B-7454-407A-9566-EC1B2B3E5AD8}"/>
            </a:ext>
          </a:extLst>
        </xdr:cNvPr>
        <xdr:cNvCxnSpPr>
          <a:stCxn id="16" idx="3"/>
          <a:endCxn id="24" idx="1"/>
        </xdr:cNvCxnSpPr>
      </xdr:nvCxnSpPr>
      <xdr:spPr>
        <a:xfrm>
          <a:off x="5153025" y="2776538"/>
          <a:ext cx="361950" cy="5347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15</xdr:row>
      <xdr:rowOff>100013</xdr:rowOff>
    </xdr:from>
    <xdr:to>
      <xdr:col>9</xdr:col>
      <xdr:colOff>66675</xdr:colOff>
      <xdr:row>19</xdr:row>
      <xdr:rowOff>148971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588527BA-093A-4BFD-8CEF-6D3A98B94850}"/>
            </a:ext>
          </a:extLst>
        </xdr:cNvPr>
        <xdr:cNvCxnSpPr>
          <a:stCxn id="17" idx="3"/>
          <a:endCxn id="25" idx="1"/>
        </xdr:cNvCxnSpPr>
      </xdr:nvCxnSpPr>
      <xdr:spPr>
        <a:xfrm>
          <a:off x="5153025" y="2957513"/>
          <a:ext cx="400050" cy="81095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76200</xdr:colOff>
      <xdr:row>9</xdr:row>
      <xdr:rowOff>171450</xdr:rowOff>
    </xdr:from>
    <xdr:ext cx="356636" cy="374141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3A9C2FEF-16E7-4B55-AF2D-27C16AB1E92E}"/>
            </a:ext>
          </a:extLst>
        </xdr:cNvPr>
        <xdr:cNvSpPr txBox="1"/>
      </xdr:nvSpPr>
      <xdr:spPr>
        <a:xfrm>
          <a:off x="7391400" y="1885950"/>
          <a:ext cx="3566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</a:t>
          </a:r>
          <a:endParaRPr lang="en-US" sz="1800"/>
        </a:p>
      </xdr:txBody>
    </xdr:sp>
    <xdr:clientData/>
  </xdr:oneCellAnchor>
  <xdr:twoCellAnchor>
    <xdr:from>
      <xdr:col>11</xdr:col>
      <xdr:colOff>333698</xdr:colOff>
      <xdr:row>10</xdr:row>
      <xdr:rowOff>146039</xdr:rowOff>
    </xdr:from>
    <xdr:to>
      <xdr:col>12</xdr:col>
      <xdr:colOff>68878</xdr:colOff>
      <xdr:row>19</xdr:row>
      <xdr:rowOff>148970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CD5CADDF-86AA-4D30-9437-9AA21612B008}"/>
            </a:ext>
          </a:extLst>
        </xdr:cNvPr>
        <xdr:cNvCxnSpPr>
          <a:endCxn id="25" idx="3"/>
        </xdr:cNvCxnSpPr>
      </xdr:nvCxnSpPr>
      <xdr:spPr>
        <a:xfrm rot="5400000">
          <a:off x="6336120" y="2738098"/>
          <a:ext cx="1717431" cy="343314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11</xdr:row>
      <xdr:rowOff>161925</xdr:rowOff>
    </xdr:from>
    <xdr:ext cx="281231" cy="374141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A7A6DF2F-D1F6-4186-A4A8-6E110EE4DF16}"/>
            </a:ext>
          </a:extLst>
        </xdr:cNvPr>
        <xdr:cNvSpPr txBox="1"/>
      </xdr:nvSpPr>
      <xdr:spPr>
        <a:xfrm>
          <a:off x="8239125" y="2257425"/>
          <a:ext cx="2812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endParaRPr lang="en-US" sz="1800"/>
        </a:p>
      </xdr:txBody>
    </xdr:sp>
    <xdr:clientData/>
  </xdr:oneCellAnchor>
  <xdr:oneCellAnchor>
    <xdr:from>
      <xdr:col>14</xdr:col>
      <xdr:colOff>123825</xdr:colOff>
      <xdr:row>9</xdr:row>
      <xdr:rowOff>47625</xdr:rowOff>
    </xdr:from>
    <xdr:ext cx="523670" cy="374141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A330CFE9-AE4A-46EE-8C46-1822C90EB712}"/>
            </a:ext>
          </a:extLst>
        </xdr:cNvPr>
        <xdr:cNvSpPr txBox="1"/>
      </xdr:nvSpPr>
      <xdr:spPr>
        <a:xfrm>
          <a:off x="8658225" y="176212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twoCellAnchor>
    <xdr:from>
      <xdr:col>13</xdr:col>
      <xdr:colOff>595556</xdr:colOff>
      <xdr:row>12</xdr:row>
      <xdr:rowOff>158496</xdr:rowOff>
    </xdr:from>
    <xdr:to>
      <xdr:col>14</xdr:col>
      <xdr:colOff>315057</xdr:colOff>
      <xdr:row>18</xdr:row>
      <xdr:rowOff>87923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8E9BDD4A-1CC3-413E-996D-9B17F62282C1}"/>
            </a:ext>
          </a:extLst>
        </xdr:cNvPr>
        <xdr:cNvCxnSpPr>
          <a:stCxn id="47" idx="3"/>
        </xdr:cNvCxnSpPr>
      </xdr:nvCxnSpPr>
      <xdr:spPr>
        <a:xfrm>
          <a:off x="8501306" y="2444496"/>
          <a:ext cx="327636" cy="10724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514350</xdr:colOff>
      <xdr:row>7</xdr:row>
      <xdr:rowOff>180975</xdr:rowOff>
    </xdr:from>
    <xdr:ext cx="523670" cy="374141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AFEEAF64-7C5E-4C92-8D9D-5E5ACBCAF77B}"/>
            </a:ext>
          </a:extLst>
        </xdr:cNvPr>
        <xdr:cNvSpPr txBox="1"/>
      </xdr:nvSpPr>
      <xdr:spPr>
        <a:xfrm>
          <a:off x="2343150" y="15144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oneCellAnchor>
    <xdr:from>
      <xdr:col>14</xdr:col>
      <xdr:colOff>152400</xdr:colOff>
      <xdr:row>12</xdr:row>
      <xdr:rowOff>104775</xdr:rowOff>
    </xdr:from>
    <xdr:ext cx="523670" cy="374141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8247107D-2FBB-4073-8AD5-F7458DD09280}"/>
            </a:ext>
          </a:extLst>
        </xdr:cNvPr>
        <xdr:cNvSpPr txBox="1"/>
      </xdr:nvSpPr>
      <xdr:spPr>
        <a:xfrm>
          <a:off x="8686800" y="23907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"B"</a:t>
          </a:r>
          <a:endParaRPr lang="en-US" sz="1800"/>
        </a:p>
      </xdr:txBody>
    </xdr:sp>
    <xdr:clientData/>
  </xdr:oneCellAnchor>
  <xdr:oneCellAnchor>
    <xdr:from>
      <xdr:col>3</xdr:col>
      <xdr:colOff>495300</xdr:colOff>
      <xdr:row>10</xdr:row>
      <xdr:rowOff>66675</xdr:rowOff>
    </xdr:from>
    <xdr:ext cx="653064" cy="374141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3155D22-C9AF-451A-AC39-08CDA7081CC7}"/>
            </a:ext>
          </a:extLst>
        </xdr:cNvPr>
        <xdr:cNvSpPr txBox="1"/>
      </xdr:nvSpPr>
      <xdr:spPr>
        <a:xfrm>
          <a:off x="2324100" y="1971675"/>
          <a:ext cx="65306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"VB"</a:t>
          </a:r>
          <a:endParaRPr lang="en-US" sz="1800"/>
        </a:p>
      </xdr:txBody>
    </xdr:sp>
    <xdr:clientData/>
  </xdr:oneCellAnchor>
  <xdr:oneCellAnchor>
    <xdr:from>
      <xdr:col>14</xdr:col>
      <xdr:colOff>190500</xdr:colOff>
      <xdr:row>15</xdr:row>
      <xdr:rowOff>66675</xdr:rowOff>
    </xdr:from>
    <xdr:ext cx="460191" cy="374141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9B5A7155-B45C-4B0B-82F9-2668FE400955}"/>
            </a:ext>
          </a:extLst>
        </xdr:cNvPr>
        <xdr:cNvSpPr txBox="1"/>
      </xdr:nvSpPr>
      <xdr:spPr>
        <a:xfrm>
          <a:off x="8724900" y="2924175"/>
          <a:ext cx="4601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"f"</a:t>
          </a:r>
          <a:endParaRPr lang="en-US" sz="1800"/>
        </a:p>
      </xdr:txBody>
    </xdr:sp>
    <xdr:clientData/>
  </xdr:oneCellAnchor>
  <xdr:oneCellAnchor>
    <xdr:from>
      <xdr:col>14</xdr:col>
      <xdr:colOff>171450</xdr:colOff>
      <xdr:row>17</xdr:row>
      <xdr:rowOff>142875</xdr:rowOff>
    </xdr:from>
    <xdr:ext cx="527004" cy="374141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0FA806B-0098-4F36-85A6-32FC4F60D668}"/>
            </a:ext>
          </a:extLst>
        </xdr:cNvPr>
        <xdr:cNvSpPr txBox="1"/>
      </xdr:nvSpPr>
      <xdr:spPr>
        <a:xfrm>
          <a:off x="8705850" y="3381375"/>
          <a:ext cx="52700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800"/>
        </a:p>
      </xdr:txBody>
    </xdr:sp>
    <xdr:clientData/>
  </xdr:oneCellAnchor>
  <xdr:oneCellAnchor>
    <xdr:from>
      <xdr:col>3</xdr:col>
      <xdr:colOff>466725</xdr:colOff>
      <xdr:row>12</xdr:row>
      <xdr:rowOff>180975</xdr:rowOff>
    </xdr:from>
    <xdr:ext cx="792909" cy="374141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9AB62584-DF6F-4101-904C-0A905EF2305D}"/>
            </a:ext>
          </a:extLst>
        </xdr:cNvPr>
        <xdr:cNvSpPr txBox="1"/>
      </xdr:nvSpPr>
      <xdr:spPr>
        <a:xfrm>
          <a:off x="2295525" y="2466975"/>
          <a:ext cx="79290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"VBA"</a:t>
          </a:r>
          <a:endParaRPr lang="en-US" sz="1800"/>
        </a:p>
      </xdr:txBody>
    </xdr:sp>
    <xdr:clientData/>
  </xdr:oneCellAnchor>
  <xdr:oneCellAnchor>
    <xdr:from>
      <xdr:col>14</xdr:col>
      <xdr:colOff>97971</xdr:colOff>
      <xdr:row>6</xdr:row>
      <xdr:rowOff>187779</xdr:rowOff>
    </xdr:from>
    <xdr:ext cx="623569" cy="374141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4FDB59E8-EB75-4C6A-94F1-4CD1F3F753DD}"/>
            </a:ext>
          </a:extLst>
        </xdr:cNvPr>
        <xdr:cNvSpPr txBox="1"/>
      </xdr:nvSpPr>
      <xdr:spPr>
        <a:xfrm>
          <a:off x="8632371" y="1330779"/>
          <a:ext cx="62356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w[0]</a:t>
          </a:r>
          <a:endParaRPr lang="en-US" sz="1800" u="sng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17860</xdr:colOff>
      <xdr:row>1</xdr:row>
      <xdr:rowOff>59531</xdr:rowOff>
    </xdr:from>
    <xdr:to>
      <xdr:col>5</xdr:col>
      <xdr:colOff>541734</xdr:colOff>
      <xdr:row>2</xdr:row>
      <xdr:rowOff>148828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3B2AFE-74E9-4897-95D3-C0CCA49FAB6F}"/>
            </a:ext>
          </a:extLst>
        </xdr:cNvPr>
        <xdr:cNvSpPr txBox="1"/>
      </xdr:nvSpPr>
      <xdr:spPr>
        <a:xfrm>
          <a:off x="1839516" y="250031"/>
          <a:ext cx="173831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800" i="1"/>
            <a:t>"Leng Chee Kong"</a:t>
          </a:r>
        </a:p>
      </xdr:txBody>
    </xdr:sp>
    <xdr:clientData/>
  </xdr:twoCellAnchor>
  <xdr:twoCellAnchor>
    <xdr:from>
      <xdr:col>0</xdr:col>
      <xdr:colOff>422673</xdr:colOff>
      <xdr:row>1</xdr:row>
      <xdr:rowOff>11905</xdr:rowOff>
    </xdr:from>
    <xdr:to>
      <xdr:col>1</xdr:col>
      <xdr:colOff>428625</xdr:colOff>
      <xdr:row>2</xdr:row>
      <xdr:rowOff>101202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15AE48-392D-42C9-868A-544A7B8AF7F5}"/>
            </a:ext>
          </a:extLst>
        </xdr:cNvPr>
        <xdr:cNvSpPr txBox="1"/>
      </xdr:nvSpPr>
      <xdr:spPr>
        <a:xfrm>
          <a:off x="422673" y="202405"/>
          <a:ext cx="613171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name</a:t>
          </a:r>
        </a:p>
      </xdr:txBody>
    </xdr:sp>
    <xdr:clientData/>
  </xdr:twoCellAnchor>
  <xdr:twoCellAnchor>
    <xdr:from>
      <xdr:col>1</xdr:col>
      <xdr:colOff>428625</xdr:colOff>
      <xdr:row>1</xdr:row>
      <xdr:rowOff>151804</xdr:rowOff>
    </xdr:from>
    <xdr:to>
      <xdr:col>3</xdr:col>
      <xdr:colOff>17860</xdr:colOff>
      <xdr:row>2</xdr:row>
      <xdr:rowOff>8930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B837FEDF-636E-4E03-8E13-17CDBAB7B63D}"/>
            </a:ext>
          </a:extLst>
        </xdr:cNvPr>
        <xdr:cNvCxnSpPr>
          <a:stCxn id="3" idx="3"/>
          <a:endCxn id="2" idx="1"/>
        </xdr:cNvCxnSpPr>
      </xdr:nvCxnSpPr>
      <xdr:spPr>
        <a:xfrm>
          <a:off x="1035844" y="342304"/>
          <a:ext cx="803672" cy="4762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95250</xdr:colOff>
      <xdr:row>4</xdr:row>
      <xdr:rowOff>136921</xdr:rowOff>
    </xdr:from>
    <xdr:ext cx="1062214" cy="17264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5405274-B551-4A5D-9E13-B98B80D129B4}"/>
            </a:ext>
          </a:extLst>
        </xdr:cNvPr>
        <xdr:cNvSpPr txBox="1"/>
      </xdr:nvSpPr>
      <xdr:spPr>
        <a:xfrm>
          <a:off x="4953000" y="898921"/>
          <a:ext cx="106221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"Musang King"</a:t>
          </a:r>
          <a:endParaRPr lang="en-US" sz="1100" i="1"/>
        </a:p>
      </xdr:txBody>
    </xdr:sp>
    <xdr:clientData/>
  </xdr:oneCellAnchor>
  <xdr:twoCellAnchor>
    <xdr:from>
      <xdr:col>9</xdr:col>
      <xdr:colOff>559593</xdr:colOff>
      <xdr:row>3</xdr:row>
      <xdr:rowOff>113113</xdr:rowOff>
    </xdr:from>
    <xdr:to>
      <xdr:col>10</xdr:col>
      <xdr:colOff>190501</xdr:colOff>
      <xdr:row>4</xdr:row>
      <xdr:rowOff>32743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54A0CCD0-9BA6-4EE4-A349-CEF8D70D275C}"/>
            </a:ext>
          </a:extLst>
        </xdr:cNvPr>
        <xdr:cNvCxnSpPr>
          <a:stCxn id="175" idx="2"/>
          <a:endCxn id="144" idx="3"/>
        </xdr:cNvCxnSpPr>
      </xdr:nvCxnSpPr>
      <xdr:spPr>
        <a:xfrm rot="5400000">
          <a:off x="6088561" y="620614"/>
          <a:ext cx="110130" cy="2381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494110</xdr:colOff>
      <xdr:row>2</xdr:row>
      <xdr:rowOff>122637</xdr:rowOff>
    </xdr:from>
    <xdr:to>
      <xdr:col>11</xdr:col>
      <xdr:colOff>297657</xdr:colOff>
      <xdr:row>3</xdr:row>
      <xdr:rowOff>113112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2A700279-FE9E-4556-9D42-1D3D84AABF67}"/>
            </a:ext>
          </a:extLst>
        </xdr:cNvPr>
        <xdr:cNvGrpSpPr/>
      </xdr:nvGrpSpPr>
      <xdr:grpSpPr>
        <a:xfrm>
          <a:off x="5967322" y="503637"/>
          <a:ext cx="1019816" cy="180975"/>
          <a:chOff x="4744641" y="1069182"/>
          <a:chExt cx="1017984" cy="180975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B0A9DF64-C419-41FB-A591-024EECCA5143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52533E7-82FD-4B1F-837C-2A3FE54EB089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8A75FB14-E973-4E43-ABDD-D4E3B81C22CB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B21C5EDE-82AC-4405-A025-322245A44285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BC66BE7E-3B35-4D2F-87A6-FDD932EE8055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559594</xdr:colOff>
      <xdr:row>7</xdr:row>
      <xdr:rowOff>11906</xdr:rowOff>
    </xdr:from>
    <xdr:to>
      <xdr:col>10</xdr:col>
      <xdr:colOff>449460</xdr:colOff>
      <xdr:row>13</xdr:row>
      <xdr:rowOff>75011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46BB41BD-6BB1-47ED-958C-ABA5D984BE96}"/>
            </a:ext>
          </a:extLst>
        </xdr:cNvPr>
        <xdr:cNvCxnSpPr>
          <a:stCxn id="106" idx="0"/>
        </xdr:cNvCxnSpPr>
      </xdr:nvCxnSpPr>
      <xdr:spPr>
        <a:xfrm rot="16200000" flipV="1">
          <a:off x="5670053" y="1699916"/>
          <a:ext cx="1206105" cy="49708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172640</xdr:colOff>
      <xdr:row>5</xdr:row>
      <xdr:rowOff>190499</xdr:rowOff>
    </xdr:from>
    <xdr:ext cx="547688" cy="17264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85245771-637C-455F-9CCA-E7B69599BEC9}"/>
            </a:ext>
          </a:extLst>
        </xdr:cNvPr>
        <xdr:cNvSpPr txBox="1"/>
      </xdr:nvSpPr>
      <xdr:spPr>
        <a:xfrm>
          <a:off x="5637609" y="1142999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"Tekka"</a:t>
          </a:r>
          <a:endParaRPr lang="en-US" sz="1100" i="1"/>
        </a:p>
      </xdr:txBody>
    </xdr:sp>
    <xdr:clientData/>
  </xdr:oneCellAnchor>
  <xdr:oneCellAnchor>
    <xdr:from>
      <xdr:col>9</xdr:col>
      <xdr:colOff>494109</xdr:colOff>
      <xdr:row>0</xdr:row>
      <xdr:rowOff>160732</xdr:rowOff>
    </xdr:from>
    <xdr:ext cx="547688" cy="172641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98AFD531-2FC0-4786-B2C8-F7586FA72544}"/>
            </a:ext>
          </a:extLst>
        </xdr:cNvPr>
        <xdr:cNvSpPr txBox="1"/>
      </xdr:nvSpPr>
      <xdr:spPr>
        <a:xfrm>
          <a:off x="5959078" y="16073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"101"</a:t>
          </a:r>
          <a:endParaRPr lang="en-US" sz="1100" i="1"/>
        </a:p>
      </xdr:txBody>
    </xdr:sp>
    <xdr:clientData/>
  </xdr:oneCellAnchor>
  <xdr:twoCellAnchor>
    <xdr:from>
      <xdr:col>10</xdr:col>
      <xdr:colOff>601267</xdr:colOff>
      <xdr:row>3</xdr:row>
      <xdr:rowOff>113112</xdr:rowOff>
    </xdr:from>
    <xdr:to>
      <xdr:col>11</xdr:col>
      <xdr:colOff>156061</xdr:colOff>
      <xdr:row>7</xdr:row>
      <xdr:rowOff>83344</xdr:rowOff>
    </xdr:to>
    <xdr:cxnSp macro="">
      <xdr:nvCxnSpPr>
        <xdr:cNvPr id="44" name="Connector: Curved 43">
          <a:extLst>
            <a:ext uri="{FF2B5EF4-FFF2-40B4-BE49-F238E27FC236}">
              <a16:creationId xmlns:a16="http://schemas.microsoft.com/office/drawing/2014/main" id="{92BAE613-FC3B-4E2E-92D3-0E5547D62F83}"/>
            </a:ext>
          </a:extLst>
        </xdr:cNvPr>
        <xdr:cNvCxnSpPr>
          <a:stCxn id="27" idx="2"/>
          <a:endCxn id="82" idx="0"/>
        </xdr:cNvCxnSpPr>
      </xdr:nvCxnSpPr>
      <xdr:spPr>
        <a:xfrm rot="16200000" flipH="1">
          <a:off x="6388345" y="969722"/>
          <a:ext cx="732232" cy="16201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255985</xdr:colOff>
      <xdr:row>5</xdr:row>
      <xdr:rowOff>119061</xdr:rowOff>
    </xdr:from>
    <xdr:ext cx="547688" cy="172641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2A6743A-2B34-4544-9A23-226F4E05E72D}"/>
            </a:ext>
          </a:extLst>
        </xdr:cNvPr>
        <xdr:cNvSpPr txBox="1"/>
      </xdr:nvSpPr>
      <xdr:spPr>
        <a:xfrm>
          <a:off x="6935391" y="1071561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"D24"</a:t>
          </a:r>
          <a:endParaRPr lang="en-US" sz="1100" i="1"/>
        </a:p>
      </xdr:txBody>
    </xdr:sp>
    <xdr:clientData/>
  </xdr:oneCellAnchor>
  <xdr:twoCellAnchor>
    <xdr:from>
      <xdr:col>7</xdr:col>
      <xdr:colOff>351236</xdr:colOff>
      <xdr:row>1</xdr:row>
      <xdr:rowOff>148827</xdr:rowOff>
    </xdr:from>
    <xdr:to>
      <xdr:col>8</xdr:col>
      <xdr:colOff>357188</xdr:colOff>
      <xdr:row>3</xdr:row>
      <xdr:rowOff>47624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FEDC0339-B9BC-4043-9FC3-B181AE0B317C}"/>
            </a:ext>
          </a:extLst>
        </xdr:cNvPr>
        <xdr:cNvSpPr txBox="1"/>
      </xdr:nvSpPr>
      <xdr:spPr>
        <a:xfrm>
          <a:off x="4601767" y="339327"/>
          <a:ext cx="613171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</a:t>
          </a:r>
        </a:p>
      </xdr:txBody>
    </xdr:sp>
    <xdr:clientData/>
  </xdr:twoCellAnchor>
  <xdr:twoCellAnchor>
    <xdr:from>
      <xdr:col>8</xdr:col>
      <xdr:colOff>357188</xdr:colOff>
      <xdr:row>2</xdr:row>
      <xdr:rowOff>98226</xdr:rowOff>
    </xdr:from>
    <xdr:to>
      <xdr:col>9</xdr:col>
      <xdr:colOff>494110</xdr:colOff>
      <xdr:row>3</xdr:row>
      <xdr:rowOff>22625</xdr:rowOff>
    </xdr:to>
    <xdr:cxnSp macro="">
      <xdr:nvCxnSpPr>
        <xdr:cNvPr id="54" name="Connector: Curved 53">
          <a:extLst>
            <a:ext uri="{FF2B5EF4-FFF2-40B4-BE49-F238E27FC236}">
              <a16:creationId xmlns:a16="http://schemas.microsoft.com/office/drawing/2014/main" id="{9A9B42F9-6631-401A-B1B2-22F41DBB6477}"/>
            </a:ext>
          </a:extLst>
        </xdr:cNvPr>
        <xdr:cNvCxnSpPr>
          <a:stCxn id="53" idx="3"/>
          <a:endCxn id="9" idx="1"/>
        </xdr:cNvCxnSpPr>
      </xdr:nvCxnSpPr>
      <xdr:spPr>
        <a:xfrm>
          <a:off x="5214938" y="479226"/>
          <a:ext cx="744141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232173</xdr:colOff>
      <xdr:row>4</xdr:row>
      <xdr:rowOff>77390</xdr:rowOff>
    </xdr:from>
    <xdr:to>
      <xdr:col>4</xdr:col>
      <xdr:colOff>184547</xdr:colOff>
      <xdr:row>5</xdr:row>
      <xdr:rowOff>166687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5A40599-4DD1-46E8-AA54-0CD8579FF46A}"/>
            </a:ext>
          </a:extLst>
        </xdr:cNvPr>
        <xdr:cNvSpPr txBox="1"/>
      </xdr:nvSpPr>
      <xdr:spPr>
        <a:xfrm>
          <a:off x="2053829" y="839390"/>
          <a:ext cx="55959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"C"</a:t>
          </a:r>
        </a:p>
      </xdr:txBody>
    </xdr:sp>
    <xdr:clientData/>
  </xdr:twoCellAnchor>
  <xdr:twoCellAnchor>
    <xdr:from>
      <xdr:col>2</xdr:col>
      <xdr:colOff>11906</xdr:colOff>
      <xdr:row>4</xdr:row>
      <xdr:rowOff>41671</xdr:rowOff>
    </xdr:from>
    <xdr:to>
      <xdr:col>3</xdr:col>
      <xdr:colOff>202406</xdr:colOff>
      <xdr:row>5</xdr:row>
      <xdr:rowOff>130968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1FE04559-39EA-4605-BBBA-FEB865665C0F}"/>
            </a:ext>
          </a:extLst>
        </xdr:cNvPr>
        <xdr:cNvSpPr txBox="1"/>
      </xdr:nvSpPr>
      <xdr:spPr>
        <a:xfrm>
          <a:off x="1226344" y="803671"/>
          <a:ext cx="79771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name[5]=&gt;</a:t>
          </a:r>
        </a:p>
      </xdr:txBody>
    </xdr:sp>
    <xdr:clientData/>
  </xdr:twoCellAnchor>
  <xdr:twoCellAnchor>
    <xdr:from>
      <xdr:col>1</xdr:col>
      <xdr:colOff>488156</xdr:colOff>
      <xdr:row>6</xdr:row>
      <xdr:rowOff>5102</xdr:rowOff>
    </xdr:from>
    <xdr:to>
      <xdr:col>3</xdr:col>
      <xdr:colOff>202406</xdr:colOff>
      <xdr:row>7</xdr:row>
      <xdr:rowOff>94399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A1D2CD60-60C6-43C9-9F39-0D383B65362E}"/>
            </a:ext>
          </a:extLst>
        </xdr:cNvPr>
        <xdr:cNvSpPr txBox="1"/>
      </xdr:nvSpPr>
      <xdr:spPr>
        <a:xfrm>
          <a:off x="1095375" y="1148102"/>
          <a:ext cx="92868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name[5:9]=&gt;</a:t>
          </a:r>
        </a:p>
      </xdr:txBody>
    </xdr:sp>
    <xdr:clientData/>
  </xdr:twoCellAnchor>
  <xdr:twoCellAnchor>
    <xdr:from>
      <xdr:col>3</xdr:col>
      <xdr:colOff>232173</xdr:colOff>
      <xdr:row>6</xdr:row>
      <xdr:rowOff>38270</xdr:rowOff>
    </xdr:from>
    <xdr:to>
      <xdr:col>4</xdr:col>
      <xdr:colOff>339328</xdr:colOff>
      <xdr:row>7</xdr:row>
      <xdr:rowOff>127567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1F71FD9-EEE3-4535-AC59-455BC5197632}"/>
            </a:ext>
          </a:extLst>
        </xdr:cNvPr>
        <xdr:cNvSpPr txBox="1"/>
      </xdr:nvSpPr>
      <xdr:spPr>
        <a:xfrm>
          <a:off x="2053829" y="1181270"/>
          <a:ext cx="71437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"Chee"</a:t>
          </a:r>
        </a:p>
      </xdr:txBody>
    </xdr:sp>
    <xdr:clientData/>
  </xdr:twoCellAnchor>
  <xdr:twoCellAnchor>
    <xdr:from>
      <xdr:col>1</xdr:col>
      <xdr:colOff>488156</xdr:colOff>
      <xdr:row>7</xdr:row>
      <xdr:rowOff>159033</xdr:rowOff>
    </xdr:from>
    <xdr:to>
      <xdr:col>3</xdr:col>
      <xdr:colOff>202406</xdr:colOff>
      <xdr:row>9</xdr:row>
      <xdr:rowOff>57830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68536023-7180-4E4A-8246-338C2274536A}"/>
            </a:ext>
          </a:extLst>
        </xdr:cNvPr>
        <xdr:cNvSpPr txBox="1"/>
      </xdr:nvSpPr>
      <xdr:spPr>
        <a:xfrm>
          <a:off x="1095375" y="1492533"/>
          <a:ext cx="92868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name[5:]=&gt;</a:t>
          </a:r>
        </a:p>
      </xdr:txBody>
    </xdr:sp>
    <xdr:clientData/>
  </xdr:twoCellAnchor>
  <xdr:twoCellAnchor>
    <xdr:from>
      <xdr:col>3</xdr:col>
      <xdr:colOff>232173</xdr:colOff>
      <xdr:row>7</xdr:row>
      <xdr:rowOff>189650</xdr:rowOff>
    </xdr:from>
    <xdr:to>
      <xdr:col>5</xdr:col>
      <xdr:colOff>255985</xdr:colOff>
      <xdr:row>9</xdr:row>
      <xdr:rowOff>88447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21C34489-B61D-471B-BC50-0BB8DD488D9B}"/>
            </a:ext>
          </a:extLst>
        </xdr:cNvPr>
        <xdr:cNvSpPr txBox="1"/>
      </xdr:nvSpPr>
      <xdr:spPr>
        <a:xfrm>
          <a:off x="2053829" y="1523150"/>
          <a:ext cx="12382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Kong"</a:t>
          </a:r>
        </a:p>
      </xdr:txBody>
    </xdr:sp>
    <xdr:clientData/>
  </xdr:twoCellAnchor>
  <xdr:twoCellAnchor>
    <xdr:from>
      <xdr:col>1</xdr:col>
      <xdr:colOff>488156</xdr:colOff>
      <xdr:row>9</xdr:row>
      <xdr:rowOff>122464</xdr:rowOff>
    </xdr:from>
    <xdr:to>
      <xdr:col>3</xdr:col>
      <xdr:colOff>202406</xdr:colOff>
      <xdr:row>11</xdr:row>
      <xdr:rowOff>21261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796323B-4358-4F29-8A8D-0C1D47F9EA01}"/>
            </a:ext>
          </a:extLst>
        </xdr:cNvPr>
        <xdr:cNvSpPr txBox="1"/>
      </xdr:nvSpPr>
      <xdr:spPr>
        <a:xfrm>
          <a:off x="1095375" y="1836964"/>
          <a:ext cx="92868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name[:9]=&gt;</a:t>
          </a:r>
        </a:p>
      </xdr:txBody>
    </xdr:sp>
    <xdr:clientData/>
  </xdr:twoCellAnchor>
  <xdr:twoCellAnchor>
    <xdr:from>
      <xdr:col>3</xdr:col>
      <xdr:colOff>232173</xdr:colOff>
      <xdr:row>9</xdr:row>
      <xdr:rowOff>150530</xdr:rowOff>
    </xdr:from>
    <xdr:to>
      <xdr:col>5</xdr:col>
      <xdr:colOff>279797</xdr:colOff>
      <xdr:row>11</xdr:row>
      <xdr:rowOff>49327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977963DF-6D64-4ED3-8EFD-662654A3FD6C}"/>
            </a:ext>
          </a:extLst>
        </xdr:cNvPr>
        <xdr:cNvSpPr txBox="1"/>
      </xdr:nvSpPr>
      <xdr:spPr>
        <a:xfrm>
          <a:off x="2053829" y="1865030"/>
          <a:ext cx="126206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"Leng Chee"</a:t>
          </a:r>
        </a:p>
      </xdr:txBody>
    </xdr:sp>
    <xdr:clientData/>
  </xdr:twoCellAnchor>
  <xdr:twoCellAnchor>
    <xdr:from>
      <xdr:col>1</xdr:col>
      <xdr:colOff>422670</xdr:colOff>
      <xdr:row>11</xdr:row>
      <xdr:rowOff>85895</xdr:rowOff>
    </xdr:from>
    <xdr:to>
      <xdr:col>3</xdr:col>
      <xdr:colOff>202406</xdr:colOff>
      <xdr:row>12</xdr:row>
      <xdr:rowOff>175192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70AD699A-574D-4FEF-8833-E560D32373B4}"/>
            </a:ext>
          </a:extLst>
        </xdr:cNvPr>
        <xdr:cNvSpPr txBox="1"/>
      </xdr:nvSpPr>
      <xdr:spPr>
        <a:xfrm>
          <a:off x="1029889" y="2181395"/>
          <a:ext cx="99417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name[5:-3]=&gt;</a:t>
          </a:r>
        </a:p>
      </xdr:txBody>
    </xdr:sp>
    <xdr:clientData/>
  </xdr:twoCellAnchor>
  <xdr:twoCellAnchor>
    <xdr:from>
      <xdr:col>3</xdr:col>
      <xdr:colOff>232173</xdr:colOff>
      <xdr:row>11</xdr:row>
      <xdr:rowOff>111410</xdr:rowOff>
    </xdr:from>
    <xdr:to>
      <xdr:col>4</xdr:col>
      <xdr:colOff>529829</xdr:colOff>
      <xdr:row>13</xdr:row>
      <xdr:rowOff>10207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5063F996-3AFE-4881-9D6C-9CC3ECF80E95}"/>
            </a:ext>
          </a:extLst>
        </xdr:cNvPr>
        <xdr:cNvSpPr txBox="1"/>
      </xdr:nvSpPr>
      <xdr:spPr>
        <a:xfrm>
          <a:off x="2053829" y="2206910"/>
          <a:ext cx="904875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K"</a:t>
          </a:r>
        </a:p>
      </xdr:txBody>
    </xdr:sp>
    <xdr:clientData/>
  </xdr:twoCellAnchor>
  <xdr:twoCellAnchor>
    <xdr:from>
      <xdr:col>1</xdr:col>
      <xdr:colOff>357186</xdr:colOff>
      <xdr:row>13</xdr:row>
      <xdr:rowOff>49326</xdr:rowOff>
    </xdr:from>
    <xdr:to>
      <xdr:col>3</xdr:col>
      <xdr:colOff>202406</xdr:colOff>
      <xdr:row>14</xdr:row>
      <xdr:rowOff>138623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4439C377-E169-4357-8332-A08A4114618A}"/>
            </a:ext>
          </a:extLst>
        </xdr:cNvPr>
        <xdr:cNvSpPr txBox="1"/>
      </xdr:nvSpPr>
      <xdr:spPr>
        <a:xfrm>
          <a:off x="964405" y="2525826"/>
          <a:ext cx="105965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name[-6:-3]=&gt;</a:t>
          </a:r>
        </a:p>
      </xdr:txBody>
    </xdr:sp>
    <xdr:clientData/>
  </xdr:twoCellAnchor>
  <xdr:twoCellAnchor>
    <xdr:from>
      <xdr:col>3</xdr:col>
      <xdr:colOff>232173</xdr:colOff>
      <xdr:row>13</xdr:row>
      <xdr:rowOff>72290</xdr:rowOff>
    </xdr:from>
    <xdr:to>
      <xdr:col>4</xdr:col>
      <xdr:colOff>261937</xdr:colOff>
      <xdr:row>14</xdr:row>
      <xdr:rowOff>161587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D4394F75-3F43-4FF1-8106-2B0A8F4938AC}"/>
            </a:ext>
          </a:extLst>
        </xdr:cNvPr>
        <xdr:cNvSpPr txBox="1"/>
      </xdr:nvSpPr>
      <xdr:spPr>
        <a:xfrm>
          <a:off x="2053829" y="2548790"/>
          <a:ext cx="63698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"e K"</a:t>
          </a:r>
        </a:p>
      </xdr:txBody>
    </xdr:sp>
    <xdr:clientData/>
  </xdr:twoCellAnchor>
  <xdr:twoCellAnchor>
    <xdr:from>
      <xdr:col>1</xdr:col>
      <xdr:colOff>357186</xdr:colOff>
      <xdr:row>15</xdr:row>
      <xdr:rowOff>12757</xdr:rowOff>
    </xdr:from>
    <xdr:to>
      <xdr:col>3</xdr:col>
      <xdr:colOff>202406</xdr:colOff>
      <xdr:row>16</xdr:row>
      <xdr:rowOff>102054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D2DBFD9D-D3F3-4A77-BE3E-D85D1188DD7E}"/>
            </a:ext>
          </a:extLst>
        </xdr:cNvPr>
        <xdr:cNvSpPr txBox="1"/>
      </xdr:nvSpPr>
      <xdr:spPr>
        <a:xfrm>
          <a:off x="964405" y="2870257"/>
          <a:ext cx="105965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name[-4:]=&gt;</a:t>
          </a:r>
        </a:p>
      </xdr:txBody>
    </xdr:sp>
    <xdr:clientData/>
  </xdr:twoCellAnchor>
  <xdr:twoCellAnchor>
    <xdr:from>
      <xdr:col>3</xdr:col>
      <xdr:colOff>232173</xdr:colOff>
      <xdr:row>15</xdr:row>
      <xdr:rowOff>33170</xdr:rowOff>
    </xdr:from>
    <xdr:to>
      <xdr:col>4</xdr:col>
      <xdr:colOff>422673</xdr:colOff>
      <xdr:row>16</xdr:row>
      <xdr:rowOff>122467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23B12798-7D3E-475B-96FE-F4479AA3CD6B}"/>
            </a:ext>
          </a:extLst>
        </xdr:cNvPr>
        <xdr:cNvSpPr txBox="1"/>
      </xdr:nvSpPr>
      <xdr:spPr>
        <a:xfrm>
          <a:off x="2053829" y="2890670"/>
          <a:ext cx="7977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"Kong"</a:t>
          </a:r>
        </a:p>
      </xdr:txBody>
    </xdr:sp>
    <xdr:clientData/>
  </xdr:twoCellAnchor>
  <xdr:twoCellAnchor>
    <xdr:from>
      <xdr:col>1</xdr:col>
      <xdr:colOff>357186</xdr:colOff>
      <xdr:row>16</xdr:row>
      <xdr:rowOff>166688</xdr:rowOff>
    </xdr:from>
    <xdr:to>
      <xdr:col>3</xdr:col>
      <xdr:colOff>202406</xdr:colOff>
      <xdr:row>18</xdr:row>
      <xdr:rowOff>65485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2E992899-D4B9-4205-973E-BC6EE78AE673}"/>
            </a:ext>
          </a:extLst>
        </xdr:cNvPr>
        <xdr:cNvSpPr txBox="1"/>
      </xdr:nvSpPr>
      <xdr:spPr>
        <a:xfrm>
          <a:off x="964405" y="3214688"/>
          <a:ext cx="105965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name[:3]=&gt;</a:t>
          </a:r>
        </a:p>
      </xdr:txBody>
    </xdr:sp>
    <xdr:clientData/>
  </xdr:twoCellAnchor>
  <xdr:twoCellAnchor>
    <xdr:from>
      <xdr:col>3</xdr:col>
      <xdr:colOff>232173</xdr:colOff>
      <xdr:row>16</xdr:row>
      <xdr:rowOff>184547</xdr:rowOff>
    </xdr:from>
    <xdr:to>
      <xdr:col>4</xdr:col>
      <xdr:colOff>422673</xdr:colOff>
      <xdr:row>18</xdr:row>
      <xdr:rowOff>83344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C3201582-7C2A-4DAC-A21C-B5EF9A7C2BFD}"/>
            </a:ext>
          </a:extLst>
        </xdr:cNvPr>
        <xdr:cNvSpPr txBox="1"/>
      </xdr:nvSpPr>
      <xdr:spPr>
        <a:xfrm>
          <a:off x="2053829" y="3232547"/>
          <a:ext cx="7977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"Len"</a:t>
          </a:r>
        </a:p>
      </xdr:txBody>
    </xdr:sp>
    <xdr:clientData/>
  </xdr:twoCellAnchor>
  <xdr:oneCellAnchor>
    <xdr:from>
      <xdr:col>10</xdr:col>
      <xdr:colOff>232172</xdr:colOff>
      <xdr:row>7</xdr:row>
      <xdr:rowOff>83344</xdr:rowOff>
    </xdr:from>
    <xdr:ext cx="1062214" cy="172641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D543D8AB-BC90-497F-A806-B7A336FF0817}"/>
            </a:ext>
          </a:extLst>
        </xdr:cNvPr>
        <xdr:cNvSpPr txBox="1"/>
      </xdr:nvSpPr>
      <xdr:spPr>
        <a:xfrm>
          <a:off x="6304360" y="1416844"/>
          <a:ext cx="106221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"Udang Merah"</a:t>
          </a:r>
          <a:endParaRPr lang="en-US" sz="1100" i="1"/>
        </a:p>
      </xdr:txBody>
    </xdr:sp>
    <xdr:clientData/>
  </xdr:oneCellAnchor>
  <xdr:twoCellAnchor>
    <xdr:from>
      <xdr:col>7</xdr:col>
      <xdr:colOff>261937</xdr:colOff>
      <xdr:row>11</xdr:row>
      <xdr:rowOff>17858</xdr:rowOff>
    </xdr:from>
    <xdr:to>
      <xdr:col>9</xdr:col>
      <xdr:colOff>148828</xdr:colOff>
      <xdr:row>12</xdr:row>
      <xdr:rowOff>107155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55B5AAA1-722C-46FD-BD9C-92102E28E544}"/>
            </a:ext>
          </a:extLst>
        </xdr:cNvPr>
        <xdr:cNvSpPr txBox="1"/>
      </xdr:nvSpPr>
      <xdr:spPr>
        <a:xfrm>
          <a:off x="4512468" y="2113358"/>
          <a:ext cx="110132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durians[1:3]=&gt;</a:t>
          </a:r>
        </a:p>
      </xdr:txBody>
    </xdr:sp>
    <xdr:clientData/>
  </xdr:twoCellAnchor>
  <xdr:twoCellAnchor>
    <xdr:from>
      <xdr:col>9</xdr:col>
      <xdr:colOff>196452</xdr:colOff>
      <xdr:row>11</xdr:row>
      <xdr:rowOff>57152</xdr:rowOff>
    </xdr:from>
    <xdr:to>
      <xdr:col>9</xdr:col>
      <xdr:colOff>595311</xdr:colOff>
      <xdr:row>12</xdr:row>
      <xdr:rowOff>47627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6E1FEFAC-0A21-4B0E-9ECB-9124C1485A49}"/>
            </a:ext>
          </a:extLst>
        </xdr:cNvPr>
        <xdr:cNvGrpSpPr/>
      </xdr:nvGrpSpPr>
      <xdr:grpSpPr>
        <a:xfrm>
          <a:off x="5669664" y="2152652"/>
          <a:ext cx="398859" cy="180975"/>
          <a:chOff x="5161359" y="1069182"/>
          <a:chExt cx="398859" cy="180975"/>
        </a:xfrm>
      </xdr:grpSpPr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0FE5E7CA-1CB6-40CF-9A1F-00AA865F4570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01B7163C-EAB3-4789-B885-D3A21AD1540A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294678</xdr:colOff>
      <xdr:row>6</xdr:row>
      <xdr:rowOff>172641</xdr:rowOff>
    </xdr:from>
    <xdr:to>
      <xdr:col>9</xdr:col>
      <xdr:colOff>446483</xdr:colOff>
      <xdr:row>11</xdr:row>
      <xdr:rowOff>57153</xdr:rowOff>
    </xdr:to>
    <xdr:cxnSp macro="">
      <xdr:nvCxnSpPr>
        <xdr:cNvPr id="93" name="Connector: Curved 92">
          <a:extLst>
            <a:ext uri="{FF2B5EF4-FFF2-40B4-BE49-F238E27FC236}">
              <a16:creationId xmlns:a16="http://schemas.microsoft.com/office/drawing/2014/main" id="{41C3F5D9-58C2-40BB-8B05-CD1894BA3A68}"/>
            </a:ext>
          </a:extLst>
        </xdr:cNvPr>
        <xdr:cNvCxnSpPr>
          <a:stCxn id="87" idx="0"/>
          <a:endCxn id="37" idx="2"/>
        </xdr:cNvCxnSpPr>
      </xdr:nvCxnSpPr>
      <xdr:spPr>
        <a:xfrm rot="5400000" flipH="1" flipV="1">
          <a:off x="5417044" y="1658244"/>
          <a:ext cx="837012" cy="15180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497084</xdr:colOff>
      <xdr:row>8</xdr:row>
      <xdr:rowOff>23813</xdr:rowOff>
    </xdr:from>
    <xdr:to>
      <xdr:col>10</xdr:col>
      <xdr:colOff>482202</xdr:colOff>
      <xdr:row>11</xdr:row>
      <xdr:rowOff>57153</xdr:rowOff>
    </xdr:to>
    <xdr:cxnSp macro="">
      <xdr:nvCxnSpPr>
        <xdr:cNvPr id="97" name="Connector: Curved 96">
          <a:extLst>
            <a:ext uri="{FF2B5EF4-FFF2-40B4-BE49-F238E27FC236}">
              <a16:creationId xmlns:a16="http://schemas.microsoft.com/office/drawing/2014/main" id="{841E5142-DF33-48AD-8EBC-F31585402896}"/>
            </a:ext>
          </a:extLst>
        </xdr:cNvPr>
        <xdr:cNvCxnSpPr>
          <a:stCxn id="88" idx="0"/>
        </xdr:cNvCxnSpPr>
      </xdr:nvCxnSpPr>
      <xdr:spPr>
        <a:xfrm rot="5400000" flipH="1" flipV="1">
          <a:off x="5955802" y="1554064"/>
          <a:ext cx="604840" cy="59233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351232</xdr:colOff>
      <xdr:row>13</xdr:row>
      <xdr:rowOff>75011</xdr:rowOff>
    </xdr:from>
    <xdr:to>
      <xdr:col>11</xdr:col>
      <xdr:colOff>345280</xdr:colOff>
      <xdr:row>14</xdr:row>
      <xdr:rowOff>65486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E9FBAFB7-8264-4935-987D-8E0D682D5A33}"/>
            </a:ext>
          </a:extLst>
        </xdr:cNvPr>
        <xdr:cNvGrpSpPr/>
      </xdr:nvGrpSpPr>
      <xdr:grpSpPr>
        <a:xfrm>
          <a:off x="6432578" y="2551511"/>
          <a:ext cx="602183" cy="180975"/>
          <a:chOff x="5161359" y="1069182"/>
          <a:chExt cx="601266" cy="180975"/>
        </a:xfrm>
      </xdr:grpSpPr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128D077F-4AF0-4D6F-AFB1-211F50EE198F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52EE1DCC-3829-4804-8397-4B75F0F60607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0EA48438-2106-4584-80FC-C2935ADF3083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8</xdr:col>
      <xdr:colOff>422670</xdr:colOff>
      <xdr:row>13</xdr:row>
      <xdr:rowOff>17859</xdr:rowOff>
    </xdr:from>
    <xdr:to>
      <xdr:col>10</xdr:col>
      <xdr:colOff>309561</xdr:colOff>
      <xdr:row>14</xdr:row>
      <xdr:rowOff>107156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D208133E-4CAF-417E-9050-06A8DEB76D2D}"/>
            </a:ext>
          </a:extLst>
        </xdr:cNvPr>
        <xdr:cNvSpPr txBox="1"/>
      </xdr:nvSpPr>
      <xdr:spPr>
        <a:xfrm>
          <a:off x="5280420" y="2494359"/>
          <a:ext cx="110132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durians[1:]=&gt;</a:t>
          </a:r>
        </a:p>
      </xdr:txBody>
    </xdr:sp>
    <xdr:clientData/>
  </xdr:twoCellAnchor>
  <xdr:twoCellAnchor>
    <xdr:from>
      <xdr:col>10</xdr:col>
      <xdr:colOff>113109</xdr:colOff>
      <xdr:row>3</xdr:row>
      <xdr:rowOff>89298</xdr:rowOff>
    </xdr:from>
    <xdr:to>
      <xdr:col>10</xdr:col>
      <xdr:colOff>354209</xdr:colOff>
      <xdr:row>6</xdr:row>
      <xdr:rowOff>86320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E5187CE1-E62B-4654-8F09-C815B8369FAF}"/>
            </a:ext>
          </a:extLst>
        </xdr:cNvPr>
        <xdr:cNvCxnSpPr>
          <a:endCxn id="37" idx="3"/>
        </xdr:cNvCxnSpPr>
      </xdr:nvCxnSpPr>
      <xdr:spPr>
        <a:xfrm rot="5400000">
          <a:off x="6021586" y="824509"/>
          <a:ext cx="568522" cy="24110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44647</xdr:colOff>
      <xdr:row>8</xdr:row>
      <xdr:rowOff>65485</xdr:rowOff>
    </xdr:from>
    <xdr:to>
      <xdr:col>11</xdr:col>
      <xdr:colOff>156061</xdr:colOff>
      <xdr:row>13</xdr:row>
      <xdr:rowOff>75011</xdr:rowOff>
    </xdr:to>
    <xdr:cxnSp macro="">
      <xdr:nvCxnSpPr>
        <xdr:cNvPr id="115" name="Connector: Curved 114">
          <a:extLst>
            <a:ext uri="{FF2B5EF4-FFF2-40B4-BE49-F238E27FC236}">
              <a16:creationId xmlns:a16="http://schemas.microsoft.com/office/drawing/2014/main" id="{ED5D3466-5E7F-4F85-9C24-3391880E0F53}"/>
            </a:ext>
          </a:extLst>
        </xdr:cNvPr>
        <xdr:cNvCxnSpPr>
          <a:stCxn id="107" idx="0"/>
          <a:endCxn id="82" idx="2"/>
        </xdr:cNvCxnSpPr>
      </xdr:nvCxnSpPr>
      <xdr:spPr>
        <a:xfrm rot="5400000" flipH="1" flipV="1">
          <a:off x="6298747" y="2014791"/>
          <a:ext cx="962026" cy="11141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247054</xdr:colOff>
      <xdr:row>6</xdr:row>
      <xdr:rowOff>14883</xdr:rowOff>
    </xdr:from>
    <xdr:to>
      <xdr:col>12</xdr:col>
      <xdr:colOff>196454</xdr:colOff>
      <xdr:row>13</xdr:row>
      <xdr:rowOff>75012</xdr:rowOff>
    </xdr:to>
    <xdr:cxnSp macro="">
      <xdr:nvCxnSpPr>
        <xdr:cNvPr id="118" name="Connector: Curved 117">
          <a:extLst>
            <a:ext uri="{FF2B5EF4-FFF2-40B4-BE49-F238E27FC236}">
              <a16:creationId xmlns:a16="http://schemas.microsoft.com/office/drawing/2014/main" id="{8A102F89-D49D-4CE4-B435-C9CA4D638EDE}"/>
            </a:ext>
          </a:extLst>
        </xdr:cNvPr>
        <xdr:cNvCxnSpPr>
          <a:stCxn id="108" idx="0"/>
          <a:endCxn id="48" idx="3"/>
        </xdr:cNvCxnSpPr>
      </xdr:nvCxnSpPr>
      <xdr:spPr>
        <a:xfrm rot="5400000" flipH="1" flipV="1">
          <a:off x="6507955" y="1576388"/>
          <a:ext cx="1393629" cy="556619"/>
        </a:xfrm>
        <a:prstGeom prst="curvedConnector4">
          <a:avLst>
            <a:gd name="adj1" fmla="val 46903"/>
            <a:gd name="adj2" fmla="val 1410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291702</xdr:colOff>
      <xdr:row>8</xdr:row>
      <xdr:rowOff>152401</xdr:rowOff>
    </xdr:from>
    <xdr:to>
      <xdr:col>8</xdr:col>
      <xdr:colOff>488155</xdr:colOff>
      <xdr:row>9</xdr:row>
      <xdr:rowOff>142876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D457985E-2531-4BCE-B537-E5A5FAB0FE2F}"/>
            </a:ext>
          </a:extLst>
        </xdr:cNvPr>
        <xdr:cNvGrpSpPr/>
      </xdr:nvGrpSpPr>
      <xdr:grpSpPr>
        <a:xfrm>
          <a:off x="4548644" y="1676401"/>
          <a:ext cx="804588" cy="180975"/>
          <a:chOff x="4958953" y="1069182"/>
          <a:chExt cx="803672" cy="180975"/>
        </a:xfrm>
      </xdr:grpSpPr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1BE2F0D-C877-4AF7-A87A-A2369EAB3707}"/>
              </a:ext>
            </a:extLst>
          </xdr:cNvPr>
          <xdr:cNvSpPr/>
        </xdr:nvSpPr>
        <xdr:spPr>
          <a:xfrm>
            <a:off x="4958953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5CB338C2-D716-4A12-9AC4-34F3A9CBF621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29F3E40F-70B4-41CB-A364-7F366E9F7A10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8B35AB3F-2424-4D07-A336-38E7876F81DF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577454</xdr:colOff>
      <xdr:row>5</xdr:row>
      <xdr:rowOff>154780</xdr:rowOff>
    </xdr:from>
    <xdr:to>
      <xdr:col>6</xdr:col>
      <xdr:colOff>83344</xdr:colOff>
      <xdr:row>7</xdr:row>
      <xdr:rowOff>53577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8DB54B47-D3F7-45DB-87BD-2774F3CAA763}"/>
            </a:ext>
          </a:extLst>
        </xdr:cNvPr>
        <xdr:cNvSpPr txBox="1"/>
      </xdr:nvSpPr>
      <xdr:spPr>
        <a:xfrm>
          <a:off x="3006329" y="1107280"/>
          <a:ext cx="72032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durians2</a:t>
          </a:r>
        </a:p>
      </xdr:txBody>
    </xdr:sp>
    <xdr:clientData/>
  </xdr:twoCellAnchor>
  <xdr:twoCellAnchor>
    <xdr:from>
      <xdr:col>6</xdr:col>
      <xdr:colOff>83344</xdr:colOff>
      <xdr:row>6</xdr:row>
      <xdr:rowOff>104179</xdr:rowOff>
    </xdr:from>
    <xdr:to>
      <xdr:col>7</xdr:col>
      <xdr:colOff>291702</xdr:colOff>
      <xdr:row>9</xdr:row>
      <xdr:rowOff>52389</xdr:rowOff>
    </xdr:to>
    <xdr:cxnSp macro="">
      <xdr:nvCxnSpPr>
        <xdr:cNvPr id="127" name="Connector: Curved 126">
          <a:extLst>
            <a:ext uri="{FF2B5EF4-FFF2-40B4-BE49-F238E27FC236}">
              <a16:creationId xmlns:a16="http://schemas.microsoft.com/office/drawing/2014/main" id="{0F007BCC-8E5D-44E9-8A17-05A28191E52A}"/>
            </a:ext>
          </a:extLst>
        </xdr:cNvPr>
        <xdr:cNvCxnSpPr>
          <a:stCxn id="126" idx="3"/>
          <a:endCxn id="122" idx="1"/>
        </xdr:cNvCxnSpPr>
      </xdr:nvCxnSpPr>
      <xdr:spPr>
        <a:xfrm>
          <a:off x="3726657" y="1247179"/>
          <a:ext cx="815576" cy="5197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389929</xdr:colOff>
      <xdr:row>6</xdr:row>
      <xdr:rowOff>59531</xdr:rowOff>
    </xdr:from>
    <xdr:to>
      <xdr:col>8</xdr:col>
      <xdr:colOff>315518</xdr:colOff>
      <xdr:row>8</xdr:row>
      <xdr:rowOff>152401</xdr:rowOff>
    </xdr:to>
    <xdr:cxnSp macro="">
      <xdr:nvCxnSpPr>
        <xdr:cNvPr id="129" name="Connector: Curved 128">
          <a:extLst>
            <a:ext uri="{FF2B5EF4-FFF2-40B4-BE49-F238E27FC236}">
              <a16:creationId xmlns:a16="http://schemas.microsoft.com/office/drawing/2014/main" id="{617B9611-39A9-4E30-9ACF-569F3E4A29EB}"/>
            </a:ext>
          </a:extLst>
        </xdr:cNvPr>
        <xdr:cNvCxnSpPr>
          <a:stCxn id="122" idx="0"/>
        </xdr:cNvCxnSpPr>
      </xdr:nvCxnSpPr>
      <xdr:spPr>
        <a:xfrm rot="5400000" flipH="1" flipV="1">
          <a:off x="4669929" y="1173062"/>
          <a:ext cx="473870" cy="53280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592335</xdr:colOff>
      <xdr:row>6</xdr:row>
      <xdr:rowOff>86321</xdr:rowOff>
    </xdr:from>
    <xdr:to>
      <xdr:col>9</xdr:col>
      <xdr:colOff>172640</xdr:colOff>
      <xdr:row>8</xdr:row>
      <xdr:rowOff>152402</xdr:rowOff>
    </xdr:to>
    <xdr:cxnSp macro="">
      <xdr:nvCxnSpPr>
        <xdr:cNvPr id="132" name="Connector: Curved 131">
          <a:extLst>
            <a:ext uri="{FF2B5EF4-FFF2-40B4-BE49-F238E27FC236}">
              <a16:creationId xmlns:a16="http://schemas.microsoft.com/office/drawing/2014/main" id="{F1B45C54-5C9D-48F6-831F-F5FDB2EE312C}"/>
            </a:ext>
          </a:extLst>
        </xdr:cNvPr>
        <xdr:cNvCxnSpPr>
          <a:stCxn id="123" idx="0"/>
          <a:endCxn id="37" idx="1"/>
        </xdr:cNvCxnSpPr>
      </xdr:nvCxnSpPr>
      <xdr:spPr>
        <a:xfrm rot="5400000" flipH="1" flipV="1">
          <a:off x="5016697" y="1055490"/>
          <a:ext cx="447081" cy="794743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187522</xdr:colOff>
      <xdr:row>7</xdr:row>
      <xdr:rowOff>169665</xdr:rowOff>
    </xdr:from>
    <xdr:to>
      <xdr:col>10</xdr:col>
      <xdr:colOff>232172</xdr:colOff>
      <xdr:row>8</xdr:row>
      <xdr:rowOff>152401</xdr:rowOff>
    </xdr:to>
    <xdr:cxnSp macro="">
      <xdr:nvCxnSpPr>
        <xdr:cNvPr id="137" name="Connector: Curved 136">
          <a:extLst>
            <a:ext uri="{FF2B5EF4-FFF2-40B4-BE49-F238E27FC236}">
              <a16:creationId xmlns:a16="http://schemas.microsoft.com/office/drawing/2014/main" id="{07F5FA25-813D-4BC5-8322-FF8E7FBC810C}"/>
            </a:ext>
          </a:extLst>
        </xdr:cNvPr>
        <xdr:cNvCxnSpPr>
          <a:stCxn id="124" idx="0"/>
          <a:endCxn id="82" idx="1"/>
        </xdr:cNvCxnSpPr>
      </xdr:nvCxnSpPr>
      <xdr:spPr>
        <a:xfrm rot="5400000" flipH="1" flipV="1">
          <a:off x="5588198" y="960239"/>
          <a:ext cx="173236" cy="125908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488155</xdr:colOff>
      <xdr:row>6</xdr:row>
      <xdr:rowOff>14882</xdr:rowOff>
    </xdr:from>
    <xdr:to>
      <xdr:col>11</xdr:col>
      <xdr:colOff>255985</xdr:colOff>
      <xdr:row>9</xdr:row>
      <xdr:rowOff>52389</xdr:rowOff>
    </xdr:to>
    <xdr:cxnSp macro="">
      <xdr:nvCxnSpPr>
        <xdr:cNvPr id="140" name="Connector: Curved 139">
          <a:extLst>
            <a:ext uri="{FF2B5EF4-FFF2-40B4-BE49-F238E27FC236}">
              <a16:creationId xmlns:a16="http://schemas.microsoft.com/office/drawing/2014/main" id="{087F87A1-AE30-4F59-A76D-1A9558BF3F00}"/>
            </a:ext>
          </a:extLst>
        </xdr:cNvPr>
        <xdr:cNvCxnSpPr>
          <a:stCxn id="125" idx="3"/>
          <a:endCxn id="48" idx="1"/>
        </xdr:cNvCxnSpPr>
      </xdr:nvCxnSpPr>
      <xdr:spPr>
        <a:xfrm flipV="1">
          <a:off x="5345905" y="1157882"/>
          <a:ext cx="1589486" cy="60900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214313</xdr:colOff>
      <xdr:row>3</xdr:row>
      <xdr:rowOff>136921</xdr:rowOff>
    </xdr:from>
    <xdr:ext cx="952499" cy="172641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36419D2-6245-4922-AA05-7475CB535B3B}"/>
            </a:ext>
          </a:extLst>
        </xdr:cNvPr>
        <xdr:cNvSpPr txBox="1"/>
      </xdr:nvSpPr>
      <xdr:spPr>
        <a:xfrm>
          <a:off x="5072063" y="708421"/>
          <a:ext cx="952499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"Black Thorn"</a:t>
          </a:r>
          <a:endParaRPr lang="en-US" sz="1100" i="1"/>
        </a:p>
      </xdr:txBody>
    </xdr:sp>
    <xdr:clientData/>
  </xdr:oneCellAnchor>
  <xdr:oneCellAnchor>
    <xdr:from>
      <xdr:col>11</xdr:col>
      <xdr:colOff>529828</xdr:colOff>
      <xdr:row>4</xdr:row>
      <xdr:rowOff>5953</xdr:rowOff>
    </xdr:from>
    <xdr:ext cx="547688" cy="172641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E5623181-712A-4E86-A670-C1617F88B76A}"/>
            </a:ext>
          </a:extLst>
        </xdr:cNvPr>
        <xdr:cNvSpPr txBox="1"/>
      </xdr:nvSpPr>
      <xdr:spPr>
        <a:xfrm>
          <a:off x="7209234" y="767953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"D7"</a:t>
          </a:r>
          <a:endParaRPr lang="en-US" sz="1100" i="1"/>
        </a:p>
      </xdr:txBody>
    </xdr:sp>
    <xdr:clientData/>
  </xdr:oneCellAnchor>
  <xdr:twoCellAnchor>
    <xdr:from>
      <xdr:col>11</xdr:col>
      <xdr:colOff>199430</xdr:colOff>
      <xdr:row>3</xdr:row>
      <xdr:rowOff>113112</xdr:rowOff>
    </xdr:from>
    <xdr:to>
      <xdr:col>11</xdr:col>
      <xdr:colOff>529827</xdr:colOff>
      <xdr:row>4</xdr:row>
      <xdr:rowOff>92274</xdr:rowOff>
    </xdr:to>
    <xdr:cxnSp macro="">
      <xdr:nvCxnSpPr>
        <xdr:cNvPr id="169" name="Connector: Curved 168">
          <a:extLst>
            <a:ext uri="{FF2B5EF4-FFF2-40B4-BE49-F238E27FC236}">
              <a16:creationId xmlns:a16="http://schemas.microsoft.com/office/drawing/2014/main" id="{204A691D-04AE-40BB-BE30-115A20BB8A67}"/>
            </a:ext>
          </a:extLst>
        </xdr:cNvPr>
        <xdr:cNvCxnSpPr>
          <a:stCxn id="164" idx="2"/>
          <a:endCxn id="168" idx="1"/>
        </xdr:cNvCxnSpPr>
      </xdr:nvCxnSpPr>
      <xdr:spPr>
        <a:xfrm rot="16200000" flipH="1">
          <a:off x="6959204" y="604244"/>
          <a:ext cx="169662" cy="33039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208361</xdr:colOff>
      <xdr:row>1</xdr:row>
      <xdr:rowOff>41672</xdr:rowOff>
    </xdr:from>
    <xdr:to>
      <xdr:col>9</xdr:col>
      <xdr:colOff>592338</xdr:colOff>
      <xdr:row>2</xdr:row>
      <xdr:rowOff>122637</xdr:rowOff>
    </xdr:to>
    <xdr:cxnSp macro="">
      <xdr:nvCxnSpPr>
        <xdr:cNvPr id="188" name="Connector: Curved 187">
          <a:extLst>
            <a:ext uri="{FF2B5EF4-FFF2-40B4-BE49-F238E27FC236}">
              <a16:creationId xmlns:a16="http://schemas.microsoft.com/office/drawing/2014/main" id="{F561B225-5E0C-462F-A1AC-1666BE69E497}"/>
            </a:ext>
          </a:extLst>
        </xdr:cNvPr>
        <xdr:cNvCxnSpPr>
          <a:stCxn id="9" idx="0"/>
        </xdr:cNvCxnSpPr>
      </xdr:nvCxnSpPr>
      <xdr:spPr>
        <a:xfrm rot="16200000" flipV="1">
          <a:off x="5729586" y="175916"/>
          <a:ext cx="271465" cy="38397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482114</xdr:colOff>
      <xdr:row>21</xdr:row>
      <xdr:rowOff>164309</xdr:rowOff>
    </xdr:from>
    <xdr:to>
      <xdr:col>17</xdr:col>
      <xdr:colOff>601263</xdr:colOff>
      <xdr:row>22</xdr:row>
      <xdr:rowOff>154784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FECEB401-97FC-4B5A-8248-65C3580CAD69}"/>
            </a:ext>
          </a:extLst>
        </xdr:cNvPr>
        <xdr:cNvGrpSpPr/>
      </xdr:nvGrpSpPr>
      <xdr:grpSpPr>
        <a:xfrm>
          <a:off x="7779729" y="4164809"/>
          <a:ext cx="3159822" cy="180975"/>
          <a:chOff x="4744641" y="1069182"/>
          <a:chExt cx="1214437" cy="180975"/>
        </a:xfrm>
      </xdr:grpSpPr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FD2F047D-44A1-4AEA-89B2-98195AC82269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F22DF46F-8404-4CC3-8B30-CDFE763A327E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F6D366B9-33E2-4B1B-9DA7-E23B6D6E58E6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D412D0D2-677E-4C48-95E4-85001479820E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BE72380F-3E6E-4BFD-814E-9CFA6B310958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236C0CE7-155A-4D4A-A63D-EE7199E330D1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10</xdr:col>
      <xdr:colOff>517920</xdr:colOff>
      <xdr:row>21</xdr:row>
      <xdr:rowOff>17858</xdr:rowOff>
    </xdr:from>
    <xdr:to>
      <xdr:col>11</xdr:col>
      <xdr:colOff>291350</xdr:colOff>
      <xdr:row>22</xdr:row>
      <xdr:rowOff>107155</xdr:rowOff>
    </xdr:to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9DD8823C-D04D-4C48-84E2-7A45DCBEEE95}"/>
            </a:ext>
          </a:extLst>
        </xdr:cNvPr>
        <xdr:cNvSpPr txBox="1"/>
      </xdr:nvSpPr>
      <xdr:spPr>
        <a:xfrm>
          <a:off x="6599266" y="4018358"/>
          <a:ext cx="381565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</a:t>
          </a:r>
        </a:p>
      </xdr:txBody>
    </xdr:sp>
    <xdr:clientData/>
  </xdr:twoCellAnchor>
  <xdr:twoCellAnchor>
    <xdr:from>
      <xdr:col>11</xdr:col>
      <xdr:colOff>291350</xdr:colOff>
      <xdr:row>21</xdr:row>
      <xdr:rowOff>157757</xdr:rowOff>
    </xdr:from>
    <xdr:to>
      <xdr:col>12</xdr:col>
      <xdr:colOff>428458</xdr:colOff>
      <xdr:row>22</xdr:row>
      <xdr:rowOff>82156</xdr:rowOff>
    </xdr:to>
    <xdr:cxnSp macro="">
      <xdr:nvCxnSpPr>
        <xdr:cNvPr id="198" name="Connector: Curved 197">
          <a:extLst>
            <a:ext uri="{FF2B5EF4-FFF2-40B4-BE49-F238E27FC236}">
              <a16:creationId xmlns:a16="http://schemas.microsoft.com/office/drawing/2014/main" id="{FF8EB2C9-24B7-477B-8442-F5EA6CE4F593}"/>
            </a:ext>
          </a:extLst>
        </xdr:cNvPr>
        <xdr:cNvCxnSpPr>
          <a:stCxn id="197" idx="3"/>
        </xdr:cNvCxnSpPr>
      </xdr:nvCxnSpPr>
      <xdr:spPr>
        <a:xfrm>
          <a:off x="6980831" y="4158257"/>
          <a:ext cx="745242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601353</xdr:colOff>
      <xdr:row>19</xdr:row>
      <xdr:rowOff>17857</xdr:rowOff>
    </xdr:from>
    <xdr:to>
      <xdr:col>13</xdr:col>
      <xdr:colOff>541716</xdr:colOff>
      <xdr:row>19</xdr:row>
      <xdr:rowOff>190498</xdr:rowOff>
    </xdr:to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77075CBC-02FD-4145-B00E-0922799C72DE}"/>
            </a:ext>
          </a:extLst>
        </xdr:cNvPr>
        <xdr:cNvSpPr txBox="1"/>
      </xdr:nvSpPr>
      <xdr:spPr>
        <a:xfrm>
          <a:off x="7898968" y="3637357"/>
          <a:ext cx="54849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100" i="1"/>
        </a:p>
      </xdr:txBody>
    </xdr:sp>
    <xdr:clientData/>
  </xdr:twoCellAnchor>
  <xdr:twoCellAnchor>
    <xdr:from>
      <xdr:col>13</xdr:col>
      <xdr:colOff>267467</xdr:colOff>
      <xdr:row>19</xdr:row>
      <xdr:rowOff>190498</xdr:rowOff>
    </xdr:from>
    <xdr:to>
      <xdr:col>14</xdr:col>
      <xdr:colOff>20032</xdr:colOff>
      <xdr:row>22</xdr:row>
      <xdr:rowOff>63106</xdr:rowOff>
    </xdr:to>
    <xdr:cxnSp macro="">
      <xdr:nvCxnSpPr>
        <xdr:cNvPr id="202" name="Connector: Curved 201">
          <a:extLst>
            <a:ext uri="{FF2B5EF4-FFF2-40B4-BE49-F238E27FC236}">
              <a16:creationId xmlns:a16="http://schemas.microsoft.com/office/drawing/2014/main" id="{61BBB579-AB55-4048-B0B0-01003E888485}"/>
            </a:ext>
          </a:extLst>
        </xdr:cNvPr>
        <xdr:cNvCxnSpPr>
          <a:endCxn id="201" idx="2"/>
        </xdr:cNvCxnSpPr>
      </xdr:nvCxnSpPr>
      <xdr:spPr>
        <a:xfrm rot="16200000" flipV="1">
          <a:off x="8131513" y="3851702"/>
          <a:ext cx="444108" cy="3607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65999</xdr:colOff>
      <xdr:row>20</xdr:row>
      <xdr:rowOff>142877</xdr:rowOff>
    </xdr:from>
    <xdr:to>
      <xdr:col>16</xdr:col>
      <xdr:colOff>424089</xdr:colOff>
      <xdr:row>21</xdr:row>
      <xdr:rowOff>164309</xdr:rowOff>
    </xdr:to>
    <xdr:cxnSp macro="">
      <xdr:nvCxnSpPr>
        <xdr:cNvPr id="204" name="Connector: Curved 203">
          <a:extLst>
            <a:ext uri="{FF2B5EF4-FFF2-40B4-BE49-F238E27FC236}">
              <a16:creationId xmlns:a16="http://schemas.microsoft.com/office/drawing/2014/main" id="{51E186FE-FF16-448E-9EA2-2ADE407EDD2D}"/>
            </a:ext>
          </a:extLst>
        </xdr:cNvPr>
        <xdr:cNvCxnSpPr>
          <a:stCxn id="195" idx="0"/>
          <a:endCxn id="208" idx="2"/>
        </xdr:cNvCxnSpPr>
      </xdr:nvCxnSpPr>
      <xdr:spPr>
        <a:xfrm rot="16200000" flipV="1">
          <a:off x="9869232" y="3879798"/>
          <a:ext cx="211932" cy="35809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112421</xdr:colOff>
      <xdr:row>19</xdr:row>
      <xdr:rowOff>152402</xdr:rowOff>
    </xdr:from>
    <xdr:to>
      <xdr:col>16</xdr:col>
      <xdr:colOff>249527</xdr:colOff>
      <xdr:row>20</xdr:row>
      <xdr:rowOff>142877</xdr:rowOff>
    </xdr:to>
    <xdr:grpSp>
      <xdr:nvGrpSpPr>
        <xdr:cNvPr id="206" name="Group 205">
          <a:extLst>
            <a:ext uri="{FF2B5EF4-FFF2-40B4-BE49-F238E27FC236}">
              <a16:creationId xmlns:a16="http://schemas.microsoft.com/office/drawing/2014/main" id="{CD5079E0-1ADE-4A6D-BDF6-0102E50EAF2B}"/>
            </a:ext>
          </a:extLst>
        </xdr:cNvPr>
        <xdr:cNvGrpSpPr/>
      </xdr:nvGrpSpPr>
      <xdr:grpSpPr>
        <a:xfrm>
          <a:off x="9234440" y="3771902"/>
          <a:ext cx="745241" cy="180975"/>
          <a:chOff x="5161359" y="1069182"/>
          <a:chExt cx="398859" cy="180975"/>
        </a:xfrm>
      </xdr:grpSpPr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907818C0-1776-4DEF-A33B-834C5505A2EF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E495CCB2-A419-43A6-AB38-2B71A5669304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99</a:t>
            </a:r>
          </a:p>
        </xdr:txBody>
      </xdr:sp>
    </xdr:grpSp>
    <xdr:clientData/>
  </xdr:twoCellAnchor>
  <xdr:twoCellAnchor>
    <xdr:from>
      <xdr:col>15</xdr:col>
      <xdr:colOff>260846</xdr:colOff>
      <xdr:row>18</xdr:row>
      <xdr:rowOff>68460</xdr:rowOff>
    </xdr:from>
    <xdr:to>
      <xdr:col>15</xdr:col>
      <xdr:colOff>499947</xdr:colOff>
      <xdr:row>19</xdr:row>
      <xdr:rowOff>176214</xdr:rowOff>
    </xdr:to>
    <xdr:cxnSp macro="">
      <xdr:nvCxnSpPr>
        <xdr:cNvPr id="209" name="Connector: Curved 208">
          <a:extLst>
            <a:ext uri="{FF2B5EF4-FFF2-40B4-BE49-F238E27FC236}">
              <a16:creationId xmlns:a16="http://schemas.microsoft.com/office/drawing/2014/main" id="{98520C6B-8B61-4954-98D3-78F5675985C9}"/>
            </a:ext>
          </a:extLst>
        </xdr:cNvPr>
        <xdr:cNvCxnSpPr>
          <a:endCxn id="210" idx="1"/>
        </xdr:cNvCxnSpPr>
      </xdr:nvCxnSpPr>
      <xdr:spPr>
        <a:xfrm rot="5400000" flipH="1" flipV="1">
          <a:off x="9353289" y="3527036"/>
          <a:ext cx="298254" cy="23910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499948</xdr:colOff>
      <xdr:row>17</xdr:row>
      <xdr:rowOff>172639</xdr:rowOff>
    </xdr:from>
    <xdr:to>
      <xdr:col>16</xdr:col>
      <xdr:colOff>243567</xdr:colOff>
      <xdr:row>18</xdr:row>
      <xdr:rowOff>154780</xdr:rowOff>
    </xdr:to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4575528B-CE0A-47DE-87F9-C675A48A30E6}"/>
            </a:ext>
          </a:extLst>
        </xdr:cNvPr>
        <xdr:cNvSpPr txBox="1"/>
      </xdr:nvSpPr>
      <xdr:spPr>
        <a:xfrm>
          <a:off x="9621967" y="3411139"/>
          <a:ext cx="35175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100" i="1"/>
        </a:p>
      </xdr:txBody>
    </xdr:sp>
    <xdr:clientData/>
  </xdr:twoCellAnchor>
  <xdr:twoCellAnchor>
    <xdr:from>
      <xdr:col>15</xdr:col>
      <xdr:colOff>333014</xdr:colOff>
      <xdr:row>22</xdr:row>
      <xdr:rowOff>154783</xdr:rowOff>
    </xdr:from>
    <xdr:to>
      <xdr:col>15</xdr:col>
      <xdr:colOff>502488</xdr:colOff>
      <xdr:row>23</xdr:row>
      <xdr:rowOff>136922</xdr:rowOff>
    </xdr:to>
    <xdr:cxnSp macro="">
      <xdr:nvCxnSpPr>
        <xdr:cNvPr id="213" name="Connector: Curved 212">
          <a:extLst>
            <a:ext uri="{FF2B5EF4-FFF2-40B4-BE49-F238E27FC236}">
              <a16:creationId xmlns:a16="http://schemas.microsoft.com/office/drawing/2014/main" id="{BC520DC4-8314-4438-8802-BD5896AA3015}"/>
            </a:ext>
          </a:extLst>
        </xdr:cNvPr>
        <xdr:cNvCxnSpPr>
          <a:stCxn id="194" idx="2"/>
        </xdr:cNvCxnSpPr>
      </xdr:nvCxnSpPr>
      <xdr:spPr>
        <a:xfrm rot="5400000">
          <a:off x="9453450" y="4347366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345281</xdr:colOff>
      <xdr:row>16</xdr:row>
      <xdr:rowOff>172283</xdr:rowOff>
    </xdr:from>
    <xdr:to>
      <xdr:col>14</xdr:col>
      <xdr:colOff>589358</xdr:colOff>
      <xdr:row>18</xdr:row>
      <xdr:rowOff>88162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DF7DAC2A-46E2-41D4-94FB-4D442F29C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812" y="3220283"/>
          <a:ext cx="4494609" cy="2968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3</xdr:col>
      <xdr:colOff>455415</xdr:colOff>
      <xdr:row>23</xdr:row>
      <xdr:rowOff>33341</xdr:rowOff>
    </xdr:from>
    <xdr:to>
      <xdr:col>5</xdr:col>
      <xdr:colOff>267891</xdr:colOff>
      <xdr:row>24</xdr:row>
      <xdr:rowOff>23816</xdr:rowOff>
    </xdr:to>
    <xdr:grpSp>
      <xdr:nvGrpSpPr>
        <xdr:cNvPr id="229" name="Group 228">
          <a:extLst>
            <a:ext uri="{FF2B5EF4-FFF2-40B4-BE49-F238E27FC236}">
              <a16:creationId xmlns:a16="http://schemas.microsoft.com/office/drawing/2014/main" id="{CF676B67-A95B-4998-B6D9-CADD4B1F4F94}"/>
            </a:ext>
          </a:extLst>
        </xdr:cNvPr>
        <xdr:cNvGrpSpPr/>
      </xdr:nvGrpSpPr>
      <xdr:grpSpPr>
        <a:xfrm>
          <a:off x="2279819" y="4414841"/>
          <a:ext cx="1028745" cy="180975"/>
          <a:chOff x="4950024" y="1069182"/>
          <a:chExt cx="1026914" cy="180975"/>
        </a:xfrm>
      </xdr:grpSpPr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FECF889C-5DB2-4F98-B27E-AA12E38A746E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32AA4078-0B27-4599-8547-3A6D20E3D0E5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67CF094A-8EB8-4E93-9367-58A2A80E613C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5B3078BB-678A-4940-BF3D-314BFA0DA9C0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424CE4C1-27AC-45EA-92CF-37F25F3B5B2A}"/>
              </a:ext>
            </a:extLst>
          </xdr:cNvPr>
          <xdr:cNvSpPr/>
        </xdr:nvSpPr>
        <xdr:spPr>
          <a:xfrm>
            <a:off x="5780485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398859</xdr:colOff>
      <xdr:row>20</xdr:row>
      <xdr:rowOff>59530</xdr:rowOff>
    </xdr:from>
    <xdr:to>
      <xdr:col>2</xdr:col>
      <xdr:colOff>244078</xdr:colOff>
      <xdr:row>21</xdr:row>
      <xdr:rowOff>148827</xdr:rowOff>
    </xdr:to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1196102E-8EDA-4922-928C-6094382F0596}"/>
            </a:ext>
          </a:extLst>
        </xdr:cNvPr>
        <xdr:cNvSpPr txBox="1"/>
      </xdr:nvSpPr>
      <xdr:spPr>
        <a:xfrm>
          <a:off x="1006078" y="3869530"/>
          <a:ext cx="45243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fruits</a:t>
          </a:r>
        </a:p>
      </xdr:txBody>
    </xdr:sp>
    <xdr:clientData/>
  </xdr:twoCellAnchor>
  <xdr:twoCellAnchor>
    <xdr:from>
      <xdr:col>2</xdr:col>
      <xdr:colOff>244078</xdr:colOff>
      <xdr:row>21</xdr:row>
      <xdr:rowOff>8929</xdr:rowOff>
    </xdr:from>
    <xdr:to>
      <xdr:col>3</xdr:col>
      <xdr:colOff>452436</xdr:colOff>
      <xdr:row>23</xdr:row>
      <xdr:rowOff>147639</xdr:rowOff>
    </xdr:to>
    <xdr:cxnSp macro="">
      <xdr:nvCxnSpPr>
        <xdr:cNvPr id="236" name="Connector: Curved 235">
          <a:extLst>
            <a:ext uri="{FF2B5EF4-FFF2-40B4-BE49-F238E27FC236}">
              <a16:creationId xmlns:a16="http://schemas.microsoft.com/office/drawing/2014/main" id="{CA633809-8724-4916-95EF-B9573BE458C4}"/>
            </a:ext>
          </a:extLst>
        </xdr:cNvPr>
        <xdr:cNvCxnSpPr>
          <a:stCxn id="235" idx="3"/>
        </xdr:cNvCxnSpPr>
      </xdr:nvCxnSpPr>
      <xdr:spPr>
        <a:xfrm>
          <a:off x="1458516" y="4009429"/>
          <a:ext cx="815576" cy="5197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398860</xdr:colOff>
      <xdr:row>19</xdr:row>
      <xdr:rowOff>65483</xdr:rowOff>
    </xdr:from>
    <xdr:ext cx="547688" cy="172641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974C1379-67A2-4669-BFCF-448D6971FB37}"/>
            </a:ext>
          </a:extLst>
        </xdr:cNvPr>
        <xdr:cNvSpPr txBox="1"/>
      </xdr:nvSpPr>
      <xdr:spPr>
        <a:xfrm>
          <a:off x="2220516" y="3684983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"Ciku"</a:t>
          </a:r>
          <a:endParaRPr lang="en-US" sz="1100" i="1"/>
        </a:p>
      </xdr:txBody>
    </xdr:sp>
    <xdr:clientData/>
  </xdr:oneCellAnchor>
  <xdr:twoCellAnchor>
    <xdr:from>
      <xdr:col>3</xdr:col>
      <xdr:colOff>398861</xdr:colOff>
      <xdr:row>19</xdr:row>
      <xdr:rowOff>151804</xdr:rowOff>
    </xdr:from>
    <xdr:to>
      <xdr:col>3</xdr:col>
      <xdr:colOff>553643</xdr:colOff>
      <xdr:row>23</xdr:row>
      <xdr:rowOff>33341</xdr:rowOff>
    </xdr:to>
    <xdr:cxnSp macro="">
      <xdr:nvCxnSpPr>
        <xdr:cNvPr id="240" name="Connector: Curved 239">
          <a:extLst>
            <a:ext uri="{FF2B5EF4-FFF2-40B4-BE49-F238E27FC236}">
              <a16:creationId xmlns:a16="http://schemas.microsoft.com/office/drawing/2014/main" id="{2B0A592E-F113-4989-8606-83D957D14BF8}"/>
            </a:ext>
          </a:extLst>
        </xdr:cNvPr>
        <xdr:cNvCxnSpPr>
          <a:stCxn id="234" idx="0"/>
          <a:endCxn id="239" idx="1"/>
        </xdr:cNvCxnSpPr>
      </xdr:nvCxnSpPr>
      <xdr:spPr>
        <a:xfrm rot="16200000" flipV="1">
          <a:off x="1976139" y="4015682"/>
          <a:ext cx="643537" cy="154782"/>
        </a:xfrm>
        <a:prstGeom prst="curvedConnector4">
          <a:avLst>
            <a:gd name="adj1" fmla="val 43293"/>
            <a:gd name="adj2" fmla="val 24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184547</xdr:colOff>
      <xdr:row>20</xdr:row>
      <xdr:rowOff>47624</xdr:rowOff>
    </xdr:from>
    <xdr:ext cx="547688" cy="172641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30026BA0-FDE5-4ED8-A601-4E40712AF090}"/>
            </a:ext>
          </a:extLst>
        </xdr:cNvPr>
        <xdr:cNvSpPr txBox="1"/>
      </xdr:nvSpPr>
      <xdr:spPr>
        <a:xfrm>
          <a:off x="2613422" y="3857624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"Apple"</a:t>
          </a:r>
          <a:endParaRPr lang="en-US" sz="1100" i="1"/>
        </a:p>
      </xdr:txBody>
    </xdr:sp>
    <xdr:clientData/>
  </xdr:oneCellAnchor>
  <xdr:twoCellAnchor>
    <xdr:from>
      <xdr:col>4</xdr:col>
      <xdr:colOff>154781</xdr:colOff>
      <xdr:row>21</xdr:row>
      <xdr:rowOff>32745</xdr:rowOff>
    </xdr:from>
    <xdr:to>
      <xdr:col>4</xdr:col>
      <xdr:colOff>363142</xdr:colOff>
      <xdr:row>22</xdr:row>
      <xdr:rowOff>184548</xdr:rowOff>
    </xdr:to>
    <xdr:cxnSp macro="">
      <xdr:nvCxnSpPr>
        <xdr:cNvPr id="244" name="Connector: Curved 243">
          <a:extLst>
            <a:ext uri="{FF2B5EF4-FFF2-40B4-BE49-F238E27FC236}">
              <a16:creationId xmlns:a16="http://schemas.microsoft.com/office/drawing/2014/main" id="{84A172B0-0487-41D9-B559-FE4804658A36}"/>
            </a:ext>
          </a:extLst>
        </xdr:cNvPr>
        <xdr:cNvCxnSpPr/>
      </xdr:nvCxnSpPr>
      <xdr:spPr>
        <a:xfrm rot="5400000" flipH="1" flipV="1">
          <a:off x="2516685" y="4100216"/>
          <a:ext cx="342303" cy="208361"/>
        </a:xfrm>
        <a:prstGeom prst="curvedConnector3">
          <a:avLst>
            <a:gd name="adj1" fmla="val 308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154781</xdr:colOff>
      <xdr:row>20</xdr:row>
      <xdr:rowOff>89296</xdr:rowOff>
    </xdr:from>
    <xdr:ext cx="547688" cy="172641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5F14BED-799A-4B39-9DCA-BD808E85E882}"/>
            </a:ext>
          </a:extLst>
        </xdr:cNvPr>
        <xdr:cNvSpPr txBox="1"/>
      </xdr:nvSpPr>
      <xdr:spPr>
        <a:xfrm>
          <a:off x="3190875" y="3899296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369092</xdr:colOff>
      <xdr:row>20</xdr:row>
      <xdr:rowOff>175618</xdr:rowOff>
    </xdr:from>
    <xdr:to>
      <xdr:col>5</xdr:col>
      <xdr:colOff>154780</xdr:colOff>
      <xdr:row>23</xdr:row>
      <xdr:rowOff>83346</xdr:rowOff>
    </xdr:to>
    <xdr:cxnSp macro="">
      <xdr:nvCxnSpPr>
        <xdr:cNvPr id="248" name="Connector: Curved 247">
          <a:extLst>
            <a:ext uri="{FF2B5EF4-FFF2-40B4-BE49-F238E27FC236}">
              <a16:creationId xmlns:a16="http://schemas.microsoft.com/office/drawing/2014/main" id="{090766A0-F1BC-45B5-9EF9-F9CC49D89332}"/>
            </a:ext>
          </a:extLst>
        </xdr:cNvPr>
        <xdr:cNvCxnSpPr>
          <a:cxnSpLocks/>
          <a:endCxn id="246" idx="1"/>
        </xdr:cNvCxnSpPr>
      </xdr:nvCxnSpPr>
      <xdr:spPr>
        <a:xfrm rot="5400000" flipH="1" flipV="1">
          <a:off x="2754807" y="4028778"/>
          <a:ext cx="479228" cy="39290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11905</xdr:colOff>
      <xdr:row>21</xdr:row>
      <xdr:rowOff>113108</xdr:rowOff>
    </xdr:from>
    <xdr:ext cx="547688" cy="172641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F5E3DAEA-48D9-41B5-8716-9250541B7C5B}"/>
            </a:ext>
          </a:extLst>
        </xdr:cNvPr>
        <xdr:cNvSpPr txBox="1"/>
      </xdr:nvSpPr>
      <xdr:spPr>
        <a:xfrm>
          <a:off x="3655218" y="4113608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"Nenas"</a:t>
          </a:r>
          <a:endParaRPr lang="en-US" sz="1100" i="1"/>
        </a:p>
      </xdr:txBody>
    </xdr:sp>
    <xdr:clientData/>
  </xdr:oneCellAnchor>
  <xdr:twoCellAnchor>
    <xdr:from>
      <xdr:col>5</xdr:col>
      <xdr:colOff>169664</xdr:colOff>
      <xdr:row>22</xdr:row>
      <xdr:rowOff>8930</xdr:rowOff>
    </xdr:from>
    <xdr:to>
      <xdr:col>6</xdr:col>
      <xdr:colOff>11904</xdr:colOff>
      <xdr:row>23</xdr:row>
      <xdr:rowOff>33342</xdr:rowOff>
    </xdr:to>
    <xdr:cxnSp macro="">
      <xdr:nvCxnSpPr>
        <xdr:cNvPr id="251" name="Connector: Curved 250">
          <a:extLst>
            <a:ext uri="{FF2B5EF4-FFF2-40B4-BE49-F238E27FC236}">
              <a16:creationId xmlns:a16="http://schemas.microsoft.com/office/drawing/2014/main" id="{18D91F05-B5E3-4112-9408-18ECE015DC42}"/>
            </a:ext>
          </a:extLst>
        </xdr:cNvPr>
        <xdr:cNvCxnSpPr>
          <a:stCxn id="259" idx="0"/>
          <a:endCxn id="250" idx="1"/>
        </xdr:cNvCxnSpPr>
      </xdr:nvCxnSpPr>
      <xdr:spPr>
        <a:xfrm rot="5400000" flipH="1" flipV="1">
          <a:off x="3323032" y="4082656"/>
          <a:ext cx="214912" cy="44945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25</xdr:row>
      <xdr:rowOff>53576</xdr:rowOff>
    </xdr:from>
    <xdr:to>
      <xdr:col>4</xdr:col>
      <xdr:colOff>130969</xdr:colOff>
      <xdr:row>26</xdr:row>
      <xdr:rowOff>142873</xdr:rowOff>
    </xdr:to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EC81441A-EAD4-458E-969A-A75A5F72BD83}"/>
            </a:ext>
          </a:extLst>
        </xdr:cNvPr>
        <xdr:cNvSpPr txBox="1"/>
      </xdr:nvSpPr>
      <xdr:spPr>
        <a:xfrm>
          <a:off x="2107406" y="4816076"/>
          <a:ext cx="45243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idx: </a:t>
          </a:r>
          <a:r>
            <a:rPr lang="en-US" sz="1400">
              <a:solidFill>
                <a:schemeClr val="accent1"/>
              </a:solidFill>
            </a:rPr>
            <a:t>3</a:t>
          </a:r>
        </a:p>
      </xdr:txBody>
    </xdr:sp>
    <xdr:clientData/>
  </xdr:twoCellAnchor>
  <xdr:oneCellAnchor>
    <xdr:from>
      <xdr:col>6</xdr:col>
      <xdr:colOff>178593</xdr:colOff>
      <xdr:row>26</xdr:row>
      <xdr:rowOff>5952</xdr:rowOff>
    </xdr:from>
    <xdr:ext cx="547688" cy="172641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6B973853-9E46-4882-9728-78E4C10B9E31}"/>
            </a:ext>
          </a:extLst>
        </xdr:cNvPr>
        <xdr:cNvSpPr txBox="1"/>
      </xdr:nvSpPr>
      <xdr:spPr>
        <a:xfrm>
          <a:off x="3821906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oneCellAnchor>
    <xdr:from>
      <xdr:col>7</xdr:col>
      <xdr:colOff>285750</xdr:colOff>
      <xdr:row>26</xdr:row>
      <xdr:rowOff>5952</xdr:rowOff>
    </xdr:from>
    <xdr:ext cx="547688" cy="172641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575AB2C7-F461-442F-A526-70DB6A40A948}"/>
            </a:ext>
          </a:extLst>
        </xdr:cNvPr>
        <xdr:cNvSpPr txBox="1"/>
      </xdr:nvSpPr>
      <xdr:spPr>
        <a:xfrm>
          <a:off x="4536281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562571</xdr:colOff>
      <xdr:row>21</xdr:row>
      <xdr:rowOff>53579</xdr:rowOff>
    </xdr:from>
    <xdr:to>
      <xdr:col>5</xdr:col>
      <xdr:colOff>250034</xdr:colOff>
      <xdr:row>23</xdr:row>
      <xdr:rowOff>33341</xdr:rowOff>
    </xdr:to>
    <xdr:cxnSp macro="">
      <xdr:nvCxnSpPr>
        <xdr:cNvPr id="261" name="Connector: Curved 260">
          <a:extLst>
            <a:ext uri="{FF2B5EF4-FFF2-40B4-BE49-F238E27FC236}">
              <a16:creationId xmlns:a16="http://schemas.microsoft.com/office/drawing/2014/main" id="{29C2CD1D-B368-4CF8-BF65-7182A132F3D2}"/>
            </a:ext>
          </a:extLst>
        </xdr:cNvPr>
        <xdr:cNvCxnSpPr>
          <a:cxnSpLocks/>
          <a:stCxn id="233" idx="0"/>
        </xdr:cNvCxnSpPr>
      </xdr:nvCxnSpPr>
      <xdr:spPr>
        <a:xfrm rot="5400000" flipH="1" flipV="1">
          <a:off x="2958406" y="4087119"/>
          <a:ext cx="360762" cy="29468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518749</xdr:colOff>
      <xdr:row>29</xdr:row>
      <xdr:rowOff>10443</xdr:rowOff>
    </xdr:from>
    <xdr:to>
      <xdr:col>18</xdr:col>
      <xdr:colOff>29763</xdr:colOff>
      <xdr:row>30</xdr:row>
      <xdr:rowOff>918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64D147CE-221D-4A80-9CF2-039642A2381F}"/>
            </a:ext>
          </a:extLst>
        </xdr:cNvPr>
        <xdr:cNvGrpSpPr/>
      </xdr:nvGrpSpPr>
      <xdr:grpSpPr>
        <a:xfrm>
          <a:off x="7816364" y="5534943"/>
          <a:ext cx="3159822" cy="180975"/>
          <a:chOff x="4744641" y="1069182"/>
          <a:chExt cx="1214437" cy="180975"/>
        </a:xfrm>
      </xdr:grpSpPr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F39B3EC0-0D3D-404C-8A12-326D27078723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8DE8E745-5858-4828-901F-C6999624A6EB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23BA16D5-91C7-4F3C-9800-B401AC5C1DD7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04453F01-7FFB-4D73-B04D-53204729A520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FB5D38F1-F617-4FF2-88CA-6C7CB5021248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B4C06049-FCCD-49C2-A6A4-FE03C5A684A1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10</xdr:col>
      <xdr:colOff>432289</xdr:colOff>
      <xdr:row>28</xdr:row>
      <xdr:rowOff>47166</xdr:rowOff>
    </xdr:from>
    <xdr:to>
      <xdr:col>11</xdr:col>
      <xdr:colOff>320657</xdr:colOff>
      <xdr:row>29</xdr:row>
      <xdr:rowOff>136463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F807E7C1-E882-48BA-827F-AA7AB4375998}"/>
            </a:ext>
          </a:extLst>
        </xdr:cNvPr>
        <xdr:cNvSpPr txBox="1"/>
      </xdr:nvSpPr>
      <xdr:spPr>
        <a:xfrm>
          <a:off x="6513635" y="5381166"/>
          <a:ext cx="49650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data2</a:t>
          </a:r>
        </a:p>
      </xdr:txBody>
    </xdr:sp>
    <xdr:clientData/>
  </xdr:twoCellAnchor>
  <xdr:twoCellAnchor>
    <xdr:from>
      <xdr:col>11</xdr:col>
      <xdr:colOff>320657</xdr:colOff>
      <xdr:row>28</xdr:row>
      <xdr:rowOff>187065</xdr:rowOff>
    </xdr:from>
    <xdr:to>
      <xdr:col>12</xdr:col>
      <xdr:colOff>457765</xdr:colOff>
      <xdr:row>29</xdr:row>
      <xdr:rowOff>111464</xdr:rowOff>
    </xdr:to>
    <xdr:cxnSp macro="">
      <xdr:nvCxnSpPr>
        <xdr:cNvPr id="128" name="Connector: Curved 127">
          <a:extLst>
            <a:ext uri="{FF2B5EF4-FFF2-40B4-BE49-F238E27FC236}">
              <a16:creationId xmlns:a16="http://schemas.microsoft.com/office/drawing/2014/main" id="{8774FFBC-C202-495E-BAC2-9D7355B33603}"/>
            </a:ext>
          </a:extLst>
        </xdr:cNvPr>
        <xdr:cNvCxnSpPr>
          <a:stCxn id="120" idx="3"/>
        </xdr:cNvCxnSpPr>
      </xdr:nvCxnSpPr>
      <xdr:spPr>
        <a:xfrm>
          <a:off x="7010138" y="5521065"/>
          <a:ext cx="745242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117235</xdr:colOff>
      <xdr:row>20</xdr:row>
      <xdr:rowOff>29308</xdr:rowOff>
    </xdr:from>
    <xdr:to>
      <xdr:col>14</xdr:col>
      <xdr:colOff>122611</xdr:colOff>
      <xdr:row>29</xdr:row>
      <xdr:rowOff>129049</xdr:rowOff>
    </xdr:to>
    <xdr:cxnSp macro="">
      <xdr:nvCxnSpPr>
        <xdr:cNvPr id="130" name="Connector: Curved 129">
          <a:extLst>
            <a:ext uri="{FF2B5EF4-FFF2-40B4-BE49-F238E27FC236}">
              <a16:creationId xmlns:a16="http://schemas.microsoft.com/office/drawing/2014/main" id="{E8D503C0-E87E-41B6-89FF-A96B030C7FFC}"/>
            </a:ext>
          </a:extLst>
        </xdr:cNvPr>
        <xdr:cNvCxnSpPr/>
      </xdr:nvCxnSpPr>
      <xdr:spPr>
        <a:xfrm rot="16200000" flipV="1">
          <a:off x="7422620" y="4439673"/>
          <a:ext cx="1814241" cy="61351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354994</xdr:colOff>
      <xdr:row>29</xdr:row>
      <xdr:rowOff>169437</xdr:rowOff>
    </xdr:from>
    <xdr:to>
      <xdr:col>15</xdr:col>
      <xdr:colOff>524468</xdr:colOff>
      <xdr:row>30</xdr:row>
      <xdr:rowOff>151576</xdr:rowOff>
    </xdr:to>
    <xdr:cxnSp macro="">
      <xdr:nvCxnSpPr>
        <xdr:cNvPr id="131" name="Connector: Curved 130">
          <a:extLst>
            <a:ext uri="{FF2B5EF4-FFF2-40B4-BE49-F238E27FC236}">
              <a16:creationId xmlns:a16="http://schemas.microsoft.com/office/drawing/2014/main" id="{EAC9477C-8249-4FA4-B396-A8E00F696D8E}"/>
            </a:ext>
          </a:extLst>
        </xdr:cNvPr>
        <xdr:cNvCxnSpPr/>
      </xdr:nvCxnSpPr>
      <xdr:spPr>
        <a:xfrm rot="5400000">
          <a:off x="9475430" y="5695520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410308</xdr:colOff>
      <xdr:row>20</xdr:row>
      <xdr:rowOff>175846</xdr:rowOff>
    </xdr:from>
    <xdr:to>
      <xdr:col>16</xdr:col>
      <xdr:colOff>475378</xdr:colOff>
      <xdr:row>28</xdr:row>
      <xdr:rowOff>171636</xdr:rowOff>
    </xdr:to>
    <xdr:cxnSp macro="">
      <xdr:nvCxnSpPr>
        <xdr:cNvPr id="133" name="Connector: Curved 132">
          <a:extLst>
            <a:ext uri="{FF2B5EF4-FFF2-40B4-BE49-F238E27FC236}">
              <a16:creationId xmlns:a16="http://schemas.microsoft.com/office/drawing/2014/main" id="{06F69FC8-D28A-419D-9EC0-B60A6CE3E6A2}"/>
            </a:ext>
          </a:extLst>
        </xdr:cNvPr>
        <xdr:cNvCxnSpPr/>
      </xdr:nvCxnSpPr>
      <xdr:spPr>
        <a:xfrm rot="16200000" flipV="1">
          <a:off x="9109035" y="4409138"/>
          <a:ext cx="1519790" cy="67320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277586</xdr:colOff>
      <xdr:row>7</xdr:row>
      <xdr:rowOff>108858</xdr:rowOff>
    </xdr:from>
    <xdr:to>
      <xdr:col>13</xdr:col>
      <xdr:colOff>255814</xdr:colOff>
      <xdr:row>8</xdr:row>
      <xdr:rowOff>103415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EC50578-F934-4F0E-9728-34C9D7361353}"/>
            </a:ext>
          </a:extLst>
        </xdr:cNvPr>
        <xdr:cNvGrpSpPr/>
      </xdr:nvGrpSpPr>
      <xdr:grpSpPr>
        <a:xfrm>
          <a:off x="5154386" y="1442358"/>
          <a:ext cx="3026228" cy="185057"/>
          <a:chOff x="1834243" y="3069771"/>
          <a:chExt cx="1687285" cy="18505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840B6B9-6D27-4C98-B5B2-BEC8A00D5B8A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44DDFB7-C872-4139-8016-8511785A3FEC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B300E783-EAFE-4ABF-8B5C-521045934682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390EE1D-13AB-4EC9-9A93-21A20162C7B2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F1022685-C568-4270-8267-6D5640A75A91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FD7E0AC-BFF0-4D21-A573-A9241C9E8E7E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C3181DB5-A712-4185-9F10-2E8AFFDD48EF}"/>
              </a:ext>
            </a:extLst>
          </xdr:cNvPr>
          <xdr:cNvSpPr/>
        </xdr:nvSpPr>
        <xdr:spPr>
          <a:xfrm>
            <a:off x="3107869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B6C6FE3E-E605-4DFD-B875-D94EA8C20573}"/>
              </a:ext>
            </a:extLst>
          </xdr:cNvPr>
          <xdr:cNvSpPr/>
        </xdr:nvSpPr>
        <xdr:spPr>
          <a:xfrm>
            <a:off x="3320142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8</a:t>
            </a:r>
          </a:p>
        </xdr:txBody>
      </xdr:sp>
    </xdr:grpSp>
    <xdr:clientData/>
  </xdr:twoCellAnchor>
  <xdr:oneCellAnchor>
    <xdr:from>
      <xdr:col>7</xdr:col>
      <xdr:colOff>234044</xdr:colOff>
      <xdr:row>5</xdr:row>
      <xdr:rowOff>54430</xdr:rowOff>
    </xdr:from>
    <xdr:ext cx="378950" cy="19924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506ECA3-7114-4A77-A86B-F9B5E509B11E}"/>
            </a:ext>
          </a:extLst>
        </xdr:cNvPr>
        <xdr:cNvSpPr txBox="1"/>
      </xdr:nvSpPr>
      <xdr:spPr>
        <a:xfrm>
          <a:off x="4501244" y="1006930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</a:t>
          </a:r>
        </a:p>
      </xdr:txBody>
    </xdr:sp>
    <xdr:clientData/>
  </xdr:oneCellAnchor>
  <xdr:twoCellAnchor>
    <xdr:from>
      <xdr:col>8</xdr:col>
      <xdr:colOff>3394</xdr:colOff>
      <xdr:row>5</xdr:row>
      <xdr:rowOff>154053</xdr:rowOff>
    </xdr:from>
    <xdr:to>
      <xdr:col>8</xdr:col>
      <xdr:colOff>277586</xdr:colOff>
      <xdr:row>8</xdr:row>
      <xdr:rowOff>10887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D7C1E81B-05E5-4E17-9619-0503A7BBEB98}"/>
            </a:ext>
          </a:extLst>
        </xdr:cNvPr>
        <xdr:cNvCxnSpPr>
          <a:stCxn id="11" idx="3"/>
          <a:endCxn id="3" idx="1"/>
        </xdr:cNvCxnSpPr>
      </xdr:nvCxnSpPr>
      <xdr:spPr>
        <a:xfrm>
          <a:off x="4880194" y="1106553"/>
          <a:ext cx="274192" cy="42833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604157</xdr:colOff>
      <xdr:row>8</xdr:row>
      <xdr:rowOff>108858</xdr:rowOff>
    </xdr:from>
    <xdr:ext cx="433379" cy="19924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691AB7E-C5A4-4E7E-8017-50CC20DF521C}"/>
            </a:ext>
          </a:extLst>
        </xdr:cNvPr>
        <xdr:cNvSpPr txBox="1"/>
      </xdr:nvSpPr>
      <xdr:spPr>
        <a:xfrm>
          <a:off x="4261757" y="1632858"/>
          <a:ext cx="433379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7</xdr:col>
      <xdr:colOff>427936</xdr:colOff>
      <xdr:row>9</xdr:row>
      <xdr:rowOff>17981</xdr:rowOff>
    </xdr:from>
    <xdr:to>
      <xdr:col>8</xdr:col>
      <xdr:colOff>277587</xdr:colOff>
      <xdr:row>9</xdr:row>
      <xdr:rowOff>168730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3548B600-F690-451A-9734-A03293D67782}"/>
            </a:ext>
          </a:extLst>
        </xdr:cNvPr>
        <xdr:cNvCxnSpPr>
          <a:stCxn id="13" idx="3"/>
          <a:endCxn id="16" idx="1"/>
        </xdr:cNvCxnSpPr>
      </xdr:nvCxnSpPr>
      <xdr:spPr>
        <a:xfrm>
          <a:off x="4695136" y="1732481"/>
          <a:ext cx="459251" cy="15074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277587</xdr:colOff>
      <xdr:row>9</xdr:row>
      <xdr:rowOff>76201</xdr:rowOff>
    </xdr:from>
    <xdr:to>
      <xdr:col>13</xdr:col>
      <xdr:colOff>255815</xdr:colOff>
      <xdr:row>10</xdr:row>
      <xdr:rowOff>70758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4CB99FF2-9E0C-4765-96D8-EC89FDD029E8}"/>
            </a:ext>
          </a:extLst>
        </xdr:cNvPr>
        <xdr:cNvGrpSpPr/>
      </xdr:nvGrpSpPr>
      <xdr:grpSpPr>
        <a:xfrm>
          <a:off x="5154387" y="1790701"/>
          <a:ext cx="3026228" cy="185057"/>
          <a:chOff x="1834243" y="3069771"/>
          <a:chExt cx="1687285" cy="185057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73434D3F-69FC-45D4-BCF7-0C805A70F03E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2E54AB99-18C3-465E-B3F2-8C229F644BC1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86D30C4-19FD-4185-A707-E61495A0AFDA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999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2D18D5AE-90B9-461D-8002-26A1CAD9CC12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DE856CDA-1589-40D9-B98A-25B1C8A4541D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993F692-FE05-4C30-8000-15C385E133E2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C48C5239-DE3D-4BF6-A777-DEC40AACECA7}"/>
              </a:ext>
            </a:extLst>
          </xdr:cNvPr>
          <xdr:cNvSpPr/>
        </xdr:nvSpPr>
        <xdr:spPr>
          <a:xfrm>
            <a:off x="3107869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CD572A9C-E2D2-4E54-87E5-76068F78C437}"/>
              </a:ext>
            </a:extLst>
          </xdr:cNvPr>
          <xdr:cNvSpPr/>
        </xdr:nvSpPr>
        <xdr:spPr>
          <a:xfrm>
            <a:off x="3320142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8</a:t>
            </a:r>
          </a:p>
        </xdr:txBody>
      </xdr:sp>
    </xdr:grpSp>
    <xdr:clientData/>
  </xdr:twoCellAnchor>
  <xdr:twoCellAnchor>
    <xdr:from>
      <xdr:col>1</xdr:col>
      <xdr:colOff>485349</xdr:colOff>
      <xdr:row>5</xdr:row>
      <xdr:rowOff>94448</xdr:rowOff>
    </xdr:from>
    <xdr:to>
      <xdr:col>5</xdr:col>
      <xdr:colOff>312568</xdr:colOff>
      <xdr:row>6</xdr:row>
      <xdr:rowOff>89005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603DAA9D-25F4-438F-8DD6-5EA14634DA79}"/>
            </a:ext>
          </a:extLst>
        </xdr:cNvPr>
        <xdr:cNvGrpSpPr/>
      </xdr:nvGrpSpPr>
      <xdr:grpSpPr>
        <a:xfrm>
          <a:off x="1094949" y="1046948"/>
          <a:ext cx="2265619" cy="185057"/>
          <a:chOff x="1834243" y="3069771"/>
          <a:chExt cx="1262741" cy="185057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539D3BB-2FE4-4A9C-B4B4-C563162C1BAA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DB40A7E-8DBF-4816-A007-FB704E70F6DD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71FE7C50-06B7-4D6C-8D0A-B6C4BAFD0F04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True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A9F1D1F9-8F30-4A48-83C8-AF2010B25C71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67613006-67FF-4D49-A3AD-6B1825FD5DE2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1B9005F6-827C-442B-B532-DC9405E373F5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9</a:t>
            </a:r>
          </a:p>
        </xdr:txBody>
      </xdr:sp>
    </xdr:grpSp>
    <xdr:clientData/>
  </xdr:twoCellAnchor>
  <xdr:twoCellAnchor>
    <xdr:from>
      <xdr:col>1</xdr:col>
      <xdr:colOff>235627</xdr:colOff>
      <xdr:row>3</xdr:row>
      <xdr:rowOff>7094</xdr:rowOff>
    </xdr:from>
    <xdr:to>
      <xdr:col>1</xdr:col>
      <xdr:colOff>485349</xdr:colOff>
      <xdr:row>5</xdr:row>
      <xdr:rowOff>186977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41607E27-24BE-47CB-B48C-0D988D0ADE76}"/>
            </a:ext>
          </a:extLst>
        </xdr:cNvPr>
        <xdr:cNvCxnSpPr>
          <a:cxnSpLocks/>
          <a:stCxn id="32" idx="3"/>
          <a:endCxn id="25" idx="1"/>
        </xdr:cNvCxnSpPr>
      </xdr:nvCxnSpPr>
      <xdr:spPr>
        <a:xfrm>
          <a:off x="845227" y="578594"/>
          <a:ext cx="249722" cy="56088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466277</xdr:colOff>
      <xdr:row>2</xdr:row>
      <xdr:rowOff>97971</xdr:rowOff>
    </xdr:from>
    <xdr:ext cx="378950" cy="19924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A4CE5EE-01F5-45CB-A248-8E723856E639}"/>
            </a:ext>
          </a:extLst>
        </xdr:cNvPr>
        <xdr:cNvSpPr txBox="1"/>
      </xdr:nvSpPr>
      <xdr:spPr>
        <a:xfrm>
          <a:off x="466277" y="478971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</a:t>
          </a:r>
        </a:p>
      </xdr:txBody>
    </xdr:sp>
    <xdr:clientData/>
  </xdr:oneCellAnchor>
  <xdr:oneCellAnchor>
    <xdr:from>
      <xdr:col>2</xdr:col>
      <xdr:colOff>208777</xdr:colOff>
      <xdr:row>3</xdr:row>
      <xdr:rowOff>14627</xdr:rowOff>
    </xdr:from>
    <xdr:ext cx="488156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FC222D21-E491-4FF3-AB5C-F2636C70AACD}"/>
            </a:ext>
          </a:extLst>
        </xdr:cNvPr>
        <xdr:cNvSpPr txBox="1"/>
      </xdr:nvSpPr>
      <xdr:spPr>
        <a:xfrm>
          <a:off x="1427977" y="586127"/>
          <a:ext cx="48815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'Hello'</a:t>
          </a:r>
        </a:p>
      </xdr:txBody>
    </xdr:sp>
    <xdr:clientData/>
  </xdr:oneCellAnchor>
  <xdr:twoCellAnchor>
    <xdr:from>
      <xdr:col>2</xdr:col>
      <xdr:colOff>361452</xdr:colOff>
      <xdr:row>4</xdr:row>
      <xdr:rowOff>23914</xdr:rowOff>
    </xdr:from>
    <xdr:to>
      <xdr:col>2</xdr:col>
      <xdr:colOff>435113</xdr:colOff>
      <xdr:row>6</xdr:row>
      <xdr:rowOff>7635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58F18413-93E5-40F8-9172-23C242DB47F3}"/>
            </a:ext>
          </a:extLst>
        </xdr:cNvPr>
        <xdr:cNvCxnSpPr/>
      </xdr:nvCxnSpPr>
      <xdr:spPr>
        <a:xfrm rot="16200000" flipV="1">
          <a:off x="1435122" y="931444"/>
          <a:ext cx="364721" cy="7366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311576</xdr:colOff>
      <xdr:row>4</xdr:row>
      <xdr:rowOff>23521</xdr:rowOff>
    </xdr:from>
    <xdr:to>
      <xdr:col>4</xdr:col>
      <xdr:colOff>357293</xdr:colOff>
      <xdr:row>6</xdr:row>
      <xdr:rowOff>13050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28FB19CE-C98C-4CF9-9D9B-DB9CC8D8D916}"/>
            </a:ext>
          </a:extLst>
        </xdr:cNvPr>
        <xdr:cNvCxnSpPr>
          <a:cxnSpLocks/>
          <a:endCxn id="38" idx="2"/>
        </xdr:cNvCxnSpPr>
      </xdr:nvCxnSpPr>
      <xdr:spPr>
        <a:xfrm rot="16200000" flipV="1">
          <a:off x="2587570" y="947927"/>
          <a:ext cx="370529" cy="4571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358820</xdr:colOff>
      <xdr:row>3</xdr:row>
      <xdr:rowOff>28964</xdr:rowOff>
    </xdr:from>
    <xdr:to>
      <xdr:col>5</xdr:col>
      <xdr:colOff>264330</xdr:colOff>
      <xdr:row>4</xdr:row>
      <xdr:rowOff>23521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921E2B2F-B1BC-4431-B671-5951EB9DDB5D}"/>
            </a:ext>
          </a:extLst>
        </xdr:cNvPr>
        <xdr:cNvGrpSpPr/>
      </xdr:nvGrpSpPr>
      <xdr:grpSpPr>
        <a:xfrm>
          <a:off x="2187620" y="600464"/>
          <a:ext cx="1124710" cy="185057"/>
          <a:chOff x="1834243" y="3069771"/>
          <a:chExt cx="625928" cy="185057"/>
        </a:xfrm>
      </xdr:grpSpPr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5E4D8D8F-C8E8-4FFE-9D82-7E8E676A86E1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7CDA0C16-3488-4FD7-9AC2-64B6EAD6ACF7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888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97DFEEE-029A-420A-824A-41880236FA85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</a:t>
            </a:r>
          </a:p>
        </xdr:txBody>
      </xdr:sp>
    </xdr:grpSp>
    <xdr:clientData/>
  </xdr:twoCellAnchor>
  <xdr:twoCellAnchor>
    <xdr:from>
      <xdr:col>1</xdr:col>
      <xdr:colOff>265934</xdr:colOff>
      <xdr:row>7</xdr:row>
      <xdr:rowOff>115332</xdr:rowOff>
    </xdr:from>
    <xdr:to>
      <xdr:col>1</xdr:col>
      <xdr:colOff>463578</xdr:colOff>
      <xdr:row>7</xdr:row>
      <xdr:rowOff>176091</xdr:rowOff>
    </xdr:to>
    <xdr:cxnSp macro="">
      <xdr:nvCxnSpPr>
        <xdr:cNvPr id="40" name="Connector: Curved 39">
          <a:extLst>
            <a:ext uri="{FF2B5EF4-FFF2-40B4-BE49-F238E27FC236}">
              <a16:creationId xmlns:a16="http://schemas.microsoft.com/office/drawing/2014/main" id="{95640BE3-32A0-4EB7-B588-B2021B8742D3}"/>
            </a:ext>
          </a:extLst>
        </xdr:cNvPr>
        <xdr:cNvCxnSpPr>
          <a:cxnSpLocks/>
          <a:stCxn id="41" idx="3"/>
          <a:endCxn id="77" idx="1"/>
        </xdr:cNvCxnSpPr>
      </xdr:nvCxnSpPr>
      <xdr:spPr>
        <a:xfrm>
          <a:off x="875534" y="1448832"/>
          <a:ext cx="197644" cy="607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435428</xdr:colOff>
      <xdr:row>7</xdr:row>
      <xdr:rowOff>15709</xdr:rowOff>
    </xdr:from>
    <xdr:ext cx="440106" cy="19924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5005EE4-AC40-4CC7-B253-EFA9CB69FA14}"/>
            </a:ext>
          </a:extLst>
        </xdr:cNvPr>
        <xdr:cNvSpPr txBox="1"/>
      </xdr:nvSpPr>
      <xdr:spPr>
        <a:xfrm>
          <a:off x="435428" y="1349209"/>
          <a:ext cx="44010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1</xdr:col>
      <xdr:colOff>463578</xdr:colOff>
      <xdr:row>7</xdr:row>
      <xdr:rowOff>83562</xdr:rowOff>
    </xdr:from>
    <xdr:to>
      <xdr:col>5</xdr:col>
      <xdr:colOff>290797</xdr:colOff>
      <xdr:row>8</xdr:row>
      <xdr:rowOff>78119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D7DEAF26-FE10-BA02-01F0-A17DCC74A7B2}"/>
            </a:ext>
          </a:extLst>
        </xdr:cNvPr>
        <xdr:cNvGrpSpPr/>
      </xdr:nvGrpSpPr>
      <xdr:grpSpPr>
        <a:xfrm>
          <a:off x="1073178" y="1417062"/>
          <a:ext cx="2265619" cy="185057"/>
          <a:chOff x="1834243" y="3069771"/>
          <a:chExt cx="1262741" cy="185057"/>
        </a:xfrm>
      </xdr:grpSpPr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F38DF342-4081-35E9-B55C-B0763EABF5AD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2D3F2A9F-C17D-65A7-8502-5247199A3653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22141F37-0D39-0B2F-856D-33E54782C5A8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True</a:t>
            </a:r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DD7564B8-4C45-5EBB-17F2-C07FBC18AB21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81041A97-9440-CDBA-AFAC-23EA16F5C389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FB1F26E4-BB20-9C37-1775-23D2F71AFB49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999</a:t>
            </a:r>
          </a:p>
        </xdr:txBody>
      </xdr:sp>
    </xdr:grpSp>
    <xdr:clientData/>
  </xdr:twoCellAnchor>
  <xdr:twoCellAnchor>
    <xdr:from>
      <xdr:col>2</xdr:col>
      <xdr:colOff>452856</xdr:colOff>
      <xdr:row>4</xdr:row>
      <xdr:rowOff>23373</xdr:rowOff>
    </xdr:from>
    <xdr:to>
      <xdr:col>2</xdr:col>
      <xdr:colOff>489544</xdr:colOff>
      <xdr:row>8</xdr:row>
      <xdr:rowOff>18520</xdr:rowOff>
    </xdr:to>
    <xdr:cxnSp macro="">
      <xdr:nvCxnSpPr>
        <xdr:cNvPr id="84" name="Connector: Curved 83">
          <a:extLst>
            <a:ext uri="{FF2B5EF4-FFF2-40B4-BE49-F238E27FC236}">
              <a16:creationId xmlns:a16="http://schemas.microsoft.com/office/drawing/2014/main" id="{935952F2-EC68-C66E-B70F-7616359C503C}"/>
            </a:ext>
          </a:extLst>
        </xdr:cNvPr>
        <xdr:cNvCxnSpPr>
          <a:endCxn id="33" idx="2"/>
        </xdr:cNvCxnSpPr>
      </xdr:nvCxnSpPr>
      <xdr:spPr>
        <a:xfrm rot="16200000" flipV="1">
          <a:off x="1311826" y="1145603"/>
          <a:ext cx="757147" cy="3668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4</xdr:row>
      <xdr:rowOff>65314</xdr:rowOff>
    </xdr:from>
    <xdr:to>
      <xdr:col>4</xdr:col>
      <xdr:colOff>324637</xdr:colOff>
      <xdr:row>7</xdr:row>
      <xdr:rowOff>176336</xdr:rowOff>
    </xdr:to>
    <xdr:cxnSp macro="">
      <xdr:nvCxnSpPr>
        <xdr:cNvPr id="86" name="Connector: Curved 85">
          <a:extLst>
            <a:ext uri="{FF2B5EF4-FFF2-40B4-BE49-F238E27FC236}">
              <a16:creationId xmlns:a16="http://schemas.microsoft.com/office/drawing/2014/main" id="{27952C4D-C807-C3F9-1FDB-5C6CBD7E9077}"/>
            </a:ext>
          </a:extLst>
        </xdr:cNvPr>
        <xdr:cNvCxnSpPr>
          <a:cxnSpLocks/>
        </xdr:cNvCxnSpPr>
      </xdr:nvCxnSpPr>
      <xdr:spPr>
        <a:xfrm rot="16200000" flipV="1">
          <a:off x="2373758" y="1120556"/>
          <a:ext cx="682522" cy="9603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8</xdr:row>
      <xdr:rowOff>85725</xdr:rowOff>
    </xdr:from>
    <xdr:ext cx="61645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A4E6BA-0E29-463B-87F1-A61E592FCBF7}"/>
            </a:ext>
          </a:extLst>
        </xdr:cNvPr>
        <xdr:cNvSpPr txBox="1"/>
      </xdr:nvSpPr>
      <xdr:spPr>
        <a:xfrm>
          <a:off x="809625" y="1609725"/>
          <a:ext cx="61645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</a:t>
          </a:r>
          <a:endParaRPr lang="en-US" sz="1800"/>
        </a:p>
      </xdr:txBody>
    </xdr:sp>
    <xdr:clientData/>
  </xdr:oneCellAnchor>
  <xdr:twoCellAnchor>
    <xdr:from>
      <xdr:col>1</xdr:col>
      <xdr:colOff>419099</xdr:colOff>
      <xdr:row>5</xdr:row>
      <xdr:rowOff>0</xdr:rowOff>
    </xdr:from>
    <xdr:to>
      <xdr:col>2</xdr:col>
      <xdr:colOff>206876</xdr:colOff>
      <xdr:row>9</xdr:row>
      <xdr:rowOff>82296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33C1B98A-4A55-417D-8878-BC811E4A4C1F}"/>
            </a:ext>
          </a:extLst>
        </xdr:cNvPr>
        <xdr:cNvCxnSpPr>
          <a:cxnSpLocks/>
          <a:stCxn id="2" idx="3"/>
          <a:endCxn id="22" idx="1"/>
        </xdr:cNvCxnSpPr>
      </xdr:nvCxnSpPr>
      <xdr:spPr>
        <a:xfrm flipH="1" flipV="1">
          <a:off x="1028699" y="952500"/>
          <a:ext cx="397377" cy="844296"/>
        </a:xfrm>
        <a:prstGeom prst="curvedConnector5">
          <a:avLst>
            <a:gd name="adj1" fmla="val -57527"/>
            <a:gd name="adj2" fmla="val 48105"/>
            <a:gd name="adj3" fmla="val 15752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419099</xdr:colOff>
      <xdr:row>3</xdr:row>
      <xdr:rowOff>161925</xdr:rowOff>
    </xdr:from>
    <xdr:to>
      <xdr:col>5</xdr:col>
      <xdr:colOff>129829</xdr:colOff>
      <xdr:row>6</xdr:row>
      <xdr:rowOff>28575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3F563B48-7D43-4603-8195-5D166A53383B}"/>
            </a:ext>
          </a:extLst>
        </xdr:cNvPr>
        <xdr:cNvGrpSpPr/>
      </xdr:nvGrpSpPr>
      <xdr:grpSpPr>
        <a:xfrm>
          <a:off x="1028699" y="733425"/>
          <a:ext cx="2149130" cy="438150"/>
          <a:chOff x="1857375" y="3448050"/>
          <a:chExt cx="1411605" cy="180975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E88AD99F-DC15-43FF-94E7-AB3BDA4DEBAF}"/>
              </a:ext>
            </a:extLst>
          </xdr:cNvPr>
          <xdr:cNvSpPr/>
        </xdr:nvSpPr>
        <xdr:spPr>
          <a:xfrm>
            <a:off x="2141220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3.5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2BED614F-9C95-4F0C-BE55-CF6202A787A7}"/>
              </a:ext>
            </a:extLst>
          </xdr:cNvPr>
          <xdr:cNvSpPr/>
        </xdr:nvSpPr>
        <xdr:spPr>
          <a:xfrm>
            <a:off x="1857375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E7B33A7C-99CE-4FB6-BDA6-28FEA79DD8CA}"/>
              </a:ext>
            </a:extLst>
          </xdr:cNvPr>
          <xdr:cNvSpPr/>
        </xdr:nvSpPr>
        <xdr:spPr>
          <a:xfrm>
            <a:off x="2425065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.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65143344-2A7A-4F88-883A-6E6137C6A838}"/>
              </a:ext>
            </a:extLst>
          </xdr:cNvPr>
          <xdr:cNvSpPr/>
        </xdr:nvSpPr>
        <xdr:spPr>
          <a:xfrm>
            <a:off x="2708910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.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E281462-2D16-494D-A599-234ABA24CC93}"/>
              </a:ext>
            </a:extLst>
          </xdr:cNvPr>
          <xdr:cNvSpPr/>
        </xdr:nvSpPr>
        <xdr:spPr>
          <a:xfrm>
            <a:off x="2992755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True</a:t>
            </a:r>
          </a:p>
        </xdr:txBody>
      </xdr:sp>
    </xdr:grpSp>
    <xdr:clientData/>
  </xdr:twoCellAnchor>
  <xdr:oneCellAnchor>
    <xdr:from>
      <xdr:col>2</xdr:col>
      <xdr:colOff>542925</xdr:colOff>
      <xdr:row>1</xdr:row>
      <xdr:rowOff>0</xdr:rowOff>
    </xdr:from>
    <xdr:ext cx="886397" cy="374141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4C1B733-4779-460A-88DF-1D2EFDC004A6}"/>
            </a:ext>
          </a:extLst>
        </xdr:cNvPr>
        <xdr:cNvSpPr txBox="1"/>
      </xdr:nvSpPr>
      <xdr:spPr>
        <a:xfrm>
          <a:off x="1762125" y="190500"/>
          <a:ext cx="88639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800"/>
        </a:p>
      </xdr:txBody>
    </xdr:sp>
    <xdr:clientData/>
  </xdr:oneCellAnchor>
  <xdr:twoCellAnchor>
    <xdr:from>
      <xdr:col>3</xdr:col>
      <xdr:colOff>285754</xdr:colOff>
      <xdr:row>2</xdr:row>
      <xdr:rowOff>183642</xdr:rowOff>
    </xdr:from>
    <xdr:to>
      <xdr:col>3</xdr:col>
      <xdr:colOff>376523</xdr:colOff>
      <xdr:row>4</xdr:row>
      <xdr:rowOff>171452</xdr:rowOff>
    </xdr:to>
    <xdr:cxnSp macro="">
      <xdr:nvCxnSpPr>
        <xdr:cNvPr id="28" name="Connector: Curved 27">
          <a:extLst>
            <a:ext uri="{FF2B5EF4-FFF2-40B4-BE49-F238E27FC236}">
              <a16:creationId xmlns:a16="http://schemas.microsoft.com/office/drawing/2014/main" id="{EE823F3A-6160-46A2-BD96-2A383BB68168}"/>
            </a:ext>
          </a:extLst>
        </xdr:cNvPr>
        <xdr:cNvCxnSpPr>
          <a:cxnSpLocks/>
          <a:endCxn id="27" idx="2"/>
        </xdr:cNvCxnSpPr>
      </xdr:nvCxnSpPr>
      <xdr:spPr>
        <a:xfrm rot="5400000" flipH="1" flipV="1">
          <a:off x="1975534" y="703662"/>
          <a:ext cx="368810" cy="9076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104778</xdr:colOff>
      <xdr:row>2</xdr:row>
      <xdr:rowOff>152400</xdr:rowOff>
    </xdr:from>
    <xdr:to>
      <xdr:col>4</xdr:col>
      <xdr:colOff>591271</xdr:colOff>
      <xdr:row>4</xdr:row>
      <xdr:rowOff>152400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3B3F4597-3963-4AA9-9BEB-638905F06F25}"/>
            </a:ext>
          </a:extLst>
        </xdr:cNvPr>
        <xdr:cNvCxnSpPr>
          <a:cxnSpLocks/>
          <a:endCxn id="31" idx="2"/>
        </xdr:cNvCxnSpPr>
      </xdr:nvCxnSpPr>
      <xdr:spPr>
        <a:xfrm flipV="1">
          <a:off x="2543178" y="533400"/>
          <a:ext cx="486493" cy="38100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380998</xdr:colOff>
      <xdr:row>0</xdr:row>
      <xdr:rowOff>95250</xdr:rowOff>
    </xdr:from>
    <xdr:to>
      <xdr:col>6</xdr:col>
      <xdr:colOff>443114</xdr:colOff>
      <xdr:row>2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AD980C4F-0D0B-4C85-A58F-C8FFE3571171}"/>
            </a:ext>
          </a:extLst>
        </xdr:cNvPr>
        <xdr:cNvGrpSpPr/>
      </xdr:nvGrpSpPr>
      <xdr:grpSpPr>
        <a:xfrm>
          <a:off x="2819398" y="95250"/>
          <a:ext cx="1281316" cy="438150"/>
          <a:chOff x="2819398" y="95250"/>
          <a:chExt cx="1281316" cy="438150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628C6C67-680B-4640-8289-E68344103ED0}"/>
              </a:ext>
            </a:extLst>
          </xdr:cNvPr>
          <xdr:cNvSpPr/>
        </xdr:nvSpPr>
        <xdr:spPr>
          <a:xfrm>
            <a:off x="3251544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2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A71342E4-EF83-4612-AEF8-1480AC8F2F1A}"/>
              </a:ext>
            </a:extLst>
          </xdr:cNvPr>
          <xdr:cNvSpPr/>
        </xdr:nvSpPr>
        <xdr:spPr>
          <a:xfrm>
            <a:off x="2819398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38823188-55F8-4B05-A5B9-56856339F94C}"/>
              </a:ext>
            </a:extLst>
          </xdr:cNvPr>
          <xdr:cNvSpPr/>
        </xdr:nvSpPr>
        <xdr:spPr>
          <a:xfrm>
            <a:off x="3680169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3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3</xdr:row>
      <xdr:rowOff>66675</xdr:rowOff>
    </xdr:from>
    <xdr:to>
      <xdr:col>7</xdr:col>
      <xdr:colOff>47624</xdr:colOff>
      <xdr:row>15</xdr:row>
      <xdr:rowOff>142875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4A51C1D-DEC5-455B-8ABA-3495F3DD7F12}"/>
            </a:ext>
          </a:extLst>
        </xdr:cNvPr>
        <xdr:cNvSpPr/>
      </xdr:nvSpPr>
      <xdr:spPr>
        <a:xfrm>
          <a:off x="1581149" y="638175"/>
          <a:ext cx="2733675" cy="2362200"/>
        </a:xfrm>
        <a:prstGeom prst="ellipse">
          <a:avLst/>
        </a:prstGeom>
        <a:solidFill>
          <a:schemeClr val="accent3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rgbClr val="FF0000"/>
              </a:solidFill>
            </a:rPr>
            <a:t>odds</a:t>
          </a:r>
        </a:p>
      </xdr:txBody>
    </xdr:sp>
    <xdr:clientData/>
  </xdr:twoCellAnchor>
  <xdr:twoCellAnchor>
    <xdr:from>
      <xdr:col>4</xdr:col>
      <xdr:colOff>247649</xdr:colOff>
      <xdr:row>9</xdr:row>
      <xdr:rowOff>104775</xdr:rowOff>
    </xdr:from>
    <xdr:to>
      <xdr:col>8</xdr:col>
      <xdr:colOff>542924</xdr:colOff>
      <xdr:row>21</xdr:row>
      <xdr:rowOff>180975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76C6EA00-E29F-48B8-9D3A-254276F0DD33}"/>
            </a:ext>
          </a:extLst>
        </xdr:cNvPr>
        <xdr:cNvSpPr/>
      </xdr:nvSpPr>
      <xdr:spPr>
        <a:xfrm>
          <a:off x="2686049" y="1819275"/>
          <a:ext cx="2733675" cy="2362200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 sz="1400">
              <a:solidFill>
                <a:srgbClr val="FF0000"/>
              </a:solidFill>
            </a:rPr>
            <a:t>primes</a:t>
          </a:r>
        </a:p>
      </xdr:txBody>
    </xdr:sp>
    <xdr:clientData/>
  </xdr:twoCellAnchor>
  <xdr:twoCellAnchor>
    <xdr:from>
      <xdr:col>2</xdr:col>
      <xdr:colOff>276224</xdr:colOff>
      <xdr:row>15</xdr:row>
      <xdr:rowOff>161925</xdr:rowOff>
    </xdr:from>
    <xdr:to>
      <xdr:col>6</xdr:col>
      <xdr:colOff>571499</xdr:colOff>
      <xdr:row>28</xdr:row>
      <xdr:rowOff>47625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B7442D8-CED2-4A4D-81D0-4CF815B24994}"/>
            </a:ext>
          </a:extLst>
        </xdr:cNvPr>
        <xdr:cNvSpPr/>
      </xdr:nvSpPr>
      <xdr:spPr>
        <a:xfrm>
          <a:off x="1495424" y="3019425"/>
          <a:ext cx="2733675" cy="2362200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400">
              <a:solidFill>
                <a:srgbClr val="FF0000"/>
              </a:solidFill>
            </a:rPr>
            <a:t>evens</a:t>
          </a:r>
        </a:p>
      </xdr:txBody>
    </xdr:sp>
    <xdr:clientData/>
  </xdr:twoCellAnchor>
  <xdr:oneCellAnchor>
    <xdr:from>
      <xdr:col>2</xdr:col>
      <xdr:colOff>381000</xdr:colOff>
      <xdr:row>8</xdr:row>
      <xdr:rowOff>114300</xdr:rowOff>
    </xdr:from>
    <xdr:ext cx="262636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4240EFD-3693-425C-BD72-BBA627CFACD1}"/>
            </a:ext>
          </a:extLst>
        </xdr:cNvPr>
        <xdr:cNvSpPr txBox="1"/>
      </xdr:nvSpPr>
      <xdr:spPr>
        <a:xfrm>
          <a:off x="1600200" y="16383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oneCellAnchor>
    <xdr:from>
      <xdr:col>5</xdr:col>
      <xdr:colOff>238125</xdr:colOff>
      <xdr:row>18</xdr:row>
      <xdr:rowOff>19050</xdr:rowOff>
    </xdr:from>
    <xdr:ext cx="262636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68FFE2D-D45F-477D-A96C-D29B76009434}"/>
            </a:ext>
          </a:extLst>
        </xdr:cNvPr>
        <xdr:cNvSpPr txBox="1"/>
      </xdr:nvSpPr>
      <xdr:spPr>
        <a:xfrm>
          <a:off x="3286125" y="344805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2</a:t>
          </a:r>
        </a:p>
      </xdr:txBody>
    </xdr:sp>
    <xdr:clientData/>
  </xdr:oneCellAnchor>
  <xdr:oneCellAnchor>
    <xdr:from>
      <xdr:col>5</xdr:col>
      <xdr:colOff>476250</xdr:colOff>
      <xdr:row>9</xdr:row>
      <xdr:rowOff>171450</xdr:rowOff>
    </xdr:from>
    <xdr:ext cx="262636" cy="28020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01BB0C2-C890-494C-AE05-C323CEE99348}"/>
            </a:ext>
          </a:extLst>
        </xdr:cNvPr>
        <xdr:cNvSpPr txBox="1"/>
      </xdr:nvSpPr>
      <xdr:spPr>
        <a:xfrm>
          <a:off x="3524250" y="188595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3</a:t>
          </a:r>
        </a:p>
      </xdr:txBody>
    </xdr:sp>
    <xdr:clientData/>
  </xdr:oneCellAnchor>
  <xdr:oneCellAnchor>
    <xdr:from>
      <xdr:col>2</xdr:col>
      <xdr:colOff>381000</xdr:colOff>
      <xdr:row>19</xdr:row>
      <xdr:rowOff>123825</xdr:rowOff>
    </xdr:from>
    <xdr:ext cx="262636" cy="280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B1404A0-9365-4F0C-8393-5777D575896E}"/>
            </a:ext>
          </a:extLst>
        </xdr:cNvPr>
        <xdr:cNvSpPr txBox="1"/>
      </xdr:nvSpPr>
      <xdr:spPr>
        <a:xfrm>
          <a:off x="1600200" y="37433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4</a:t>
          </a:r>
        </a:p>
      </xdr:txBody>
    </xdr:sp>
    <xdr:clientData/>
  </xdr:oneCellAnchor>
  <xdr:oneCellAnchor>
    <xdr:from>
      <xdr:col>5</xdr:col>
      <xdr:colOff>228600</xdr:colOff>
      <xdr:row>10</xdr:row>
      <xdr:rowOff>28575</xdr:rowOff>
    </xdr:from>
    <xdr:ext cx="262636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DEAC8FB-FDF2-496D-A1E4-CA1347BBED90}"/>
            </a:ext>
          </a:extLst>
        </xdr:cNvPr>
        <xdr:cNvSpPr txBox="1"/>
      </xdr:nvSpPr>
      <xdr:spPr>
        <a:xfrm>
          <a:off x="3276600" y="193357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5</a:t>
          </a:r>
        </a:p>
      </xdr:txBody>
    </xdr:sp>
    <xdr:clientData/>
  </xdr:oneCellAnchor>
  <xdr:oneCellAnchor>
    <xdr:from>
      <xdr:col>5</xdr:col>
      <xdr:colOff>57150</xdr:colOff>
      <xdr:row>22</xdr:row>
      <xdr:rowOff>38100</xdr:rowOff>
    </xdr:from>
    <xdr:ext cx="262636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74E766E-568B-4DE1-B097-628708769E4C}"/>
            </a:ext>
          </a:extLst>
        </xdr:cNvPr>
        <xdr:cNvSpPr txBox="1"/>
      </xdr:nvSpPr>
      <xdr:spPr>
        <a:xfrm>
          <a:off x="3105150" y="42291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6</a:t>
          </a:r>
        </a:p>
      </xdr:txBody>
    </xdr:sp>
    <xdr:clientData/>
  </xdr:oneCellAnchor>
  <xdr:oneCellAnchor>
    <xdr:from>
      <xdr:col>5</xdr:col>
      <xdr:colOff>314325</xdr:colOff>
      <xdr:row>11</xdr:row>
      <xdr:rowOff>38100</xdr:rowOff>
    </xdr:from>
    <xdr:ext cx="262636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4D47597-C7B2-4046-9A73-66443FFE3E77}"/>
            </a:ext>
          </a:extLst>
        </xdr:cNvPr>
        <xdr:cNvSpPr txBox="1"/>
      </xdr:nvSpPr>
      <xdr:spPr>
        <a:xfrm>
          <a:off x="3362325" y="21336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7</a:t>
          </a:r>
        </a:p>
      </xdr:txBody>
    </xdr:sp>
    <xdr:clientData/>
  </xdr:oneCellAnchor>
  <xdr:oneCellAnchor>
    <xdr:from>
      <xdr:col>3</xdr:col>
      <xdr:colOff>333375</xdr:colOff>
      <xdr:row>19</xdr:row>
      <xdr:rowOff>161925</xdr:rowOff>
    </xdr:from>
    <xdr:ext cx="262636" cy="280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A4BDA28-702B-4EDA-A5C7-9C2C86153AFD}"/>
            </a:ext>
          </a:extLst>
        </xdr:cNvPr>
        <xdr:cNvSpPr txBox="1"/>
      </xdr:nvSpPr>
      <xdr:spPr>
        <a:xfrm>
          <a:off x="2162175" y="37814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8</a:t>
          </a:r>
        </a:p>
      </xdr:txBody>
    </xdr:sp>
    <xdr:clientData/>
  </xdr:oneCellAnchor>
  <xdr:oneCellAnchor>
    <xdr:from>
      <xdr:col>3</xdr:col>
      <xdr:colOff>209550</xdr:colOff>
      <xdr:row>9</xdr:row>
      <xdr:rowOff>85725</xdr:rowOff>
    </xdr:from>
    <xdr:ext cx="262636" cy="280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93C3F02-B757-4EAC-AAA6-305FB6459DE6}"/>
            </a:ext>
          </a:extLst>
        </xdr:cNvPr>
        <xdr:cNvSpPr txBox="1"/>
      </xdr:nvSpPr>
      <xdr:spPr>
        <a:xfrm>
          <a:off x="2038350" y="18002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9</a:t>
          </a:r>
        </a:p>
      </xdr:txBody>
    </xdr:sp>
    <xdr:clientData/>
  </xdr:oneCellAnchor>
  <xdr:oneCellAnchor>
    <xdr:from>
      <xdr:col>4</xdr:col>
      <xdr:colOff>190500</xdr:colOff>
      <xdr:row>20</xdr:row>
      <xdr:rowOff>28575</xdr:rowOff>
    </xdr:from>
    <xdr:ext cx="340606" cy="28020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B90121F-BD24-4C79-9263-66D261CE47E2}"/>
            </a:ext>
          </a:extLst>
        </xdr:cNvPr>
        <xdr:cNvSpPr txBox="1"/>
      </xdr:nvSpPr>
      <xdr:spPr>
        <a:xfrm>
          <a:off x="2628900" y="3838575"/>
          <a:ext cx="34060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10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5</xdr:row>
      <xdr:rowOff>76200</xdr:rowOff>
    </xdr:from>
    <xdr:to>
      <xdr:col>7</xdr:col>
      <xdr:colOff>180975</xdr:colOff>
      <xdr:row>7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D0A4FE4-F59D-4D60-A1E9-2CF8103BBB9D}"/>
            </a:ext>
          </a:extLst>
        </xdr:cNvPr>
        <xdr:cNvGrpSpPr/>
      </xdr:nvGrpSpPr>
      <xdr:grpSpPr>
        <a:xfrm>
          <a:off x="3597822" y="1028700"/>
          <a:ext cx="1575567" cy="419100"/>
          <a:chOff x="5924550" y="1600200"/>
          <a:chExt cx="1571625" cy="4191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EF7E7C0-85B3-63B8-F644-CDA13D61A557}"/>
              </a:ext>
            </a:extLst>
          </xdr:cNvPr>
          <xdr:cNvSpPr/>
        </xdr:nvSpPr>
        <xdr:spPr>
          <a:xfrm>
            <a:off x="59245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7A57078E-FA67-7A6D-26D5-7164177E6275}"/>
              </a:ext>
            </a:extLst>
          </xdr:cNvPr>
          <xdr:cNvSpPr/>
        </xdr:nvSpPr>
        <xdr:spPr>
          <a:xfrm>
            <a:off x="63309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BFD9D439-733A-405A-EB85-F7108E311E74}"/>
              </a:ext>
            </a:extLst>
          </xdr:cNvPr>
          <xdr:cNvSpPr/>
        </xdr:nvSpPr>
        <xdr:spPr>
          <a:xfrm>
            <a:off x="67373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28FB296D-AAE4-CBBF-5B38-070D5C5B1106}"/>
              </a:ext>
            </a:extLst>
          </xdr:cNvPr>
          <xdr:cNvSpPr/>
        </xdr:nvSpPr>
        <xdr:spPr>
          <a:xfrm>
            <a:off x="71437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4</a:t>
            </a:r>
          </a:p>
        </xdr:txBody>
      </xdr:sp>
    </xdr:grpSp>
    <xdr:clientData/>
  </xdr:twoCellAnchor>
  <xdr:twoCellAnchor>
    <xdr:from>
      <xdr:col>1</xdr:col>
      <xdr:colOff>1215258</xdr:colOff>
      <xdr:row>0</xdr:row>
      <xdr:rowOff>142875</xdr:rowOff>
    </xdr:from>
    <xdr:to>
      <xdr:col>2</xdr:col>
      <xdr:colOff>600075</xdr:colOff>
      <xdr:row>2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61CB7BC-186B-48B9-8CF7-180815600004}"/>
            </a:ext>
          </a:extLst>
        </xdr:cNvPr>
        <xdr:cNvSpPr txBox="1"/>
      </xdr:nvSpPr>
      <xdr:spPr>
        <a:xfrm>
          <a:off x="1824858" y="142875"/>
          <a:ext cx="708792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data1</a:t>
          </a:r>
        </a:p>
      </xdr:txBody>
    </xdr:sp>
    <xdr:clientData/>
  </xdr:twoCellAnchor>
  <xdr:twoCellAnchor>
    <xdr:from>
      <xdr:col>2</xdr:col>
      <xdr:colOff>600075</xdr:colOff>
      <xdr:row>1</xdr:row>
      <xdr:rowOff>109538</xdr:rowOff>
    </xdr:from>
    <xdr:to>
      <xdr:col>4</xdr:col>
      <xdr:colOff>438150</xdr:colOff>
      <xdr:row>6</xdr:row>
      <xdr:rowOff>95250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F944CFF8-69F0-42CB-9D55-8E803221B6E3}"/>
            </a:ext>
          </a:extLst>
        </xdr:cNvPr>
        <xdr:cNvCxnSpPr>
          <a:stCxn id="7" idx="3"/>
          <a:endCxn id="3" idx="1"/>
        </xdr:cNvCxnSpPr>
      </xdr:nvCxnSpPr>
      <xdr:spPr>
        <a:xfrm>
          <a:off x="2533650" y="300038"/>
          <a:ext cx="1057275" cy="93821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1083879</xdr:colOff>
      <xdr:row>5</xdr:row>
      <xdr:rowOff>85725</xdr:rowOff>
    </xdr:from>
    <xdr:to>
      <xdr:col>2</xdr:col>
      <xdr:colOff>476250</xdr:colOff>
      <xdr:row>7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D239414-B3F8-4BED-845E-E10DC0D7CE53}"/>
            </a:ext>
          </a:extLst>
        </xdr:cNvPr>
        <xdr:cNvSpPr txBox="1"/>
      </xdr:nvSpPr>
      <xdr:spPr>
        <a:xfrm>
          <a:off x="1693479" y="1038225"/>
          <a:ext cx="716346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data2</a:t>
          </a:r>
        </a:p>
      </xdr:txBody>
    </xdr:sp>
    <xdr:clientData/>
  </xdr:twoCellAnchor>
  <xdr:twoCellAnchor>
    <xdr:from>
      <xdr:col>2</xdr:col>
      <xdr:colOff>476250</xdr:colOff>
      <xdr:row>6</xdr:row>
      <xdr:rowOff>52388</xdr:rowOff>
    </xdr:from>
    <xdr:to>
      <xdr:col>4</xdr:col>
      <xdr:colOff>438150</xdr:colOff>
      <xdr:row>6</xdr:row>
      <xdr:rowOff>95250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CA3ED2D1-C8EC-4866-A1E9-4CDC4B9D8C21}"/>
            </a:ext>
          </a:extLst>
        </xdr:cNvPr>
        <xdr:cNvCxnSpPr>
          <a:stCxn id="9" idx="3"/>
          <a:endCxn id="3" idx="1"/>
        </xdr:cNvCxnSpPr>
      </xdr:nvCxnSpPr>
      <xdr:spPr>
        <a:xfrm>
          <a:off x="2409825" y="1195388"/>
          <a:ext cx="1181100" cy="4286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1103587</xdr:colOff>
      <xdr:row>8</xdr:row>
      <xdr:rowOff>160609</xdr:rowOff>
    </xdr:from>
    <xdr:to>
      <xdr:col>7</xdr:col>
      <xdr:colOff>186230</xdr:colOff>
      <xdr:row>11</xdr:row>
      <xdr:rowOff>112984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EDB3C4F-9DAA-428D-9BEB-D1C1CE39FCA9}"/>
            </a:ext>
          </a:extLst>
        </xdr:cNvPr>
        <xdr:cNvGrpSpPr/>
      </xdr:nvGrpSpPr>
      <xdr:grpSpPr>
        <a:xfrm>
          <a:off x="1714501" y="1684609"/>
          <a:ext cx="3464143" cy="523875"/>
          <a:chOff x="1747346" y="2105025"/>
          <a:chExt cx="3464143" cy="523875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D9429295-B7DF-D7B2-FCD3-FCABC8FFEB58}"/>
              </a:ext>
            </a:extLst>
          </xdr:cNvPr>
          <xdr:cNvGrpSpPr/>
        </xdr:nvGrpSpPr>
        <xdr:grpSpPr>
          <a:xfrm>
            <a:off x="3635922" y="2105025"/>
            <a:ext cx="1575567" cy="419100"/>
            <a:chOff x="5924550" y="1600200"/>
            <a:chExt cx="1571625" cy="419100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1C4FEF90-3629-20B3-9005-7BC5A28A1383}"/>
                </a:ext>
              </a:extLst>
            </xdr:cNvPr>
            <xdr:cNvSpPr/>
          </xdr:nvSpPr>
          <xdr:spPr>
            <a:xfrm>
              <a:off x="59245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1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1CF45F5F-68F8-88AA-97C6-8A34DF09C061}"/>
                </a:ext>
              </a:extLst>
            </xdr:cNvPr>
            <xdr:cNvSpPr/>
          </xdr:nvSpPr>
          <xdr:spPr>
            <a:xfrm>
              <a:off x="63309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2</a:t>
              </a:r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9904EAE3-B9B4-93B7-22E3-423D3F0799C0}"/>
                </a:ext>
              </a:extLst>
            </xdr:cNvPr>
            <xdr:cNvSpPr/>
          </xdr:nvSpPr>
          <xdr:spPr>
            <a:xfrm>
              <a:off x="67373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B91C8786-9604-181C-5360-73FD6E023607}"/>
                </a:ext>
              </a:extLst>
            </xdr:cNvPr>
            <xdr:cNvSpPr/>
          </xdr:nvSpPr>
          <xdr:spPr>
            <a:xfrm>
              <a:off x="71437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4</a:t>
              </a:r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B7ED7844-F654-24AA-ADB2-D971AFCCFDD6}"/>
              </a:ext>
            </a:extLst>
          </xdr:cNvPr>
          <xdr:cNvSpPr txBox="1"/>
        </xdr:nvSpPr>
        <xdr:spPr>
          <a:xfrm>
            <a:off x="1747346" y="2314575"/>
            <a:ext cx="676274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/>
              <a:t>data3</a:t>
            </a:r>
          </a:p>
        </xdr:txBody>
      </xdr:sp>
      <xdr:cxnSp macro="">
        <xdr:nvCxnSpPr>
          <xdr:cNvPr id="14" name="Connector: Curved 13">
            <a:extLst>
              <a:ext uri="{FF2B5EF4-FFF2-40B4-BE49-F238E27FC236}">
                <a16:creationId xmlns:a16="http://schemas.microsoft.com/office/drawing/2014/main" id="{1C8ACE09-177A-AF1C-A2C7-D3BD2F8AC6D9}"/>
              </a:ext>
            </a:extLst>
          </xdr:cNvPr>
          <xdr:cNvCxnSpPr>
            <a:stCxn id="13" idx="3"/>
            <a:endCxn id="15" idx="1"/>
          </xdr:cNvCxnSpPr>
        </xdr:nvCxnSpPr>
        <xdr:spPr>
          <a:xfrm flipV="1">
            <a:off x="2423620" y="2314575"/>
            <a:ext cx="1212302" cy="157163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269328</xdr:colOff>
      <xdr:row>10</xdr:row>
      <xdr:rowOff>32845</xdr:rowOff>
    </xdr:from>
    <xdr:to>
      <xdr:col>1</xdr:col>
      <xdr:colOff>880241</xdr:colOff>
      <xdr:row>11</xdr:row>
      <xdr:rowOff>118242</xdr:rowOff>
    </xdr:to>
    <xdr:sp macro="" textlink="">
      <xdr:nvSpPr>
        <xdr:cNvPr id="19" name="Speech Bubble: Rectangle with Corners Rounded 18">
          <a:extLst>
            <a:ext uri="{FF2B5EF4-FFF2-40B4-BE49-F238E27FC236}">
              <a16:creationId xmlns:a16="http://schemas.microsoft.com/office/drawing/2014/main" id="{54A7B0CD-DBC1-4B83-90B4-FDD11C1753F9}"/>
            </a:ext>
          </a:extLst>
        </xdr:cNvPr>
        <xdr:cNvSpPr/>
      </xdr:nvSpPr>
      <xdr:spPr>
        <a:xfrm>
          <a:off x="269328" y="1937845"/>
          <a:ext cx="1220513" cy="275897"/>
        </a:xfrm>
        <a:prstGeom prst="wedgeRoundRectCallout">
          <a:avLst>
            <a:gd name="adj1" fmla="val 31855"/>
            <a:gd name="adj2" fmla="val 174405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Value Equality</a:t>
          </a:r>
        </a:p>
      </xdr:txBody>
    </xdr:sp>
    <xdr:clientData/>
  </xdr:twoCellAnchor>
  <xdr:twoCellAnchor>
    <xdr:from>
      <xdr:col>0</xdr:col>
      <xdr:colOff>223346</xdr:colOff>
      <xdr:row>16</xdr:row>
      <xdr:rowOff>13138</xdr:rowOff>
    </xdr:from>
    <xdr:to>
      <xdr:col>1</xdr:col>
      <xdr:colOff>834259</xdr:colOff>
      <xdr:row>17</xdr:row>
      <xdr:rowOff>98535</xdr:rowOff>
    </xdr:to>
    <xdr:sp macro="" textlink="">
      <xdr:nvSpPr>
        <xdr:cNvPr id="20" name="Speech Bubble: Rectangle with Corners Rounded 19">
          <a:extLst>
            <a:ext uri="{FF2B5EF4-FFF2-40B4-BE49-F238E27FC236}">
              <a16:creationId xmlns:a16="http://schemas.microsoft.com/office/drawing/2014/main" id="{C6F02C38-C3C7-4997-A017-D09C1530A8B8}"/>
            </a:ext>
          </a:extLst>
        </xdr:cNvPr>
        <xdr:cNvSpPr/>
      </xdr:nvSpPr>
      <xdr:spPr>
        <a:xfrm>
          <a:off x="223346" y="3213538"/>
          <a:ext cx="1220513" cy="275897"/>
        </a:xfrm>
        <a:prstGeom prst="wedgeRoundRectCallout">
          <a:avLst>
            <a:gd name="adj1" fmla="val 31855"/>
            <a:gd name="adj2" fmla="val -12321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Reference Equality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EBB61C-EC2B-4FD7-8B2A-74BF9EB78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016529E-4FAC-4BF9-A396-C9E579118300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016529E-4FAC-4BF9-A396-C9E579118300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D9E16C5-D840-4E60-9BDF-D9BDC372C260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D9E16C5-D840-4E60-9BDF-D9BDC372C260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366B9-7915-4752-970C-9E9F2CC7DD28}">
  <dimension ref="B2:O28"/>
  <sheetViews>
    <sheetView zoomScale="130" zoomScaleNormal="130" workbookViewId="0">
      <selection activeCell="J24" sqref="J24"/>
    </sheetView>
  </sheetViews>
  <sheetFormatPr defaultRowHeight="15" x14ac:dyDescent="0.25"/>
  <cols>
    <col min="7" max="7" width="9.42578125" customWidth="1"/>
    <col min="10" max="10" width="10.85546875" bestFit="1" customWidth="1"/>
  </cols>
  <sheetData>
    <row r="2" spans="2:15" x14ac:dyDescent="0.25">
      <c r="B2" s="1">
        <v>5</v>
      </c>
      <c r="D2" s="1">
        <v>6</v>
      </c>
      <c r="F2" s="1">
        <v>1</v>
      </c>
      <c r="I2" s="1" t="s">
        <v>0</v>
      </c>
      <c r="K2" s="1" t="s">
        <v>3</v>
      </c>
      <c r="L2" s="37" t="s">
        <v>5</v>
      </c>
      <c r="M2" s="1">
        <v>5</v>
      </c>
    </row>
    <row r="3" spans="2:15" x14ac:dyDescent="0.25">
      <c r="B3" s="2">
        <v>10</v>
      </c>
      <c r="D3" s="2">
        <v>12</v>
      </c>
      <c r="F3" s="2">
        <v>2</v>
      </c>
      <c r="I3" s="2" t="s">
        <v>1</v>
      </c>
      <c r="K3" s="2" t="s">
        <v>4</v>
      </c>
      <c r="L3" s="38"/>
      <c r="M3" s="2">
        <v>8</v>
      </c>
    </row>
    <row r="5" spans="2:15" x14ac:dyDescent="0.25">
      <c r="D5" s="1" t="s">
        <v>0</v>
      </c>
      <c r="I5" t="s">
        <v>2</v>
      </c>
      <c r="J5" t="s">
        <v>10</v>
      </c>
    </row>
    <row r="6" spans="2:15" x14ac:dyDescent="0.25">
      <c r="D6" s="2" t="s">
        <v>1</v>
      </c>
    </row>
    <row r="7" spans="2:15" x14ac:dyDescent="0.25">
      <c r="H7" s="3" t="s">
        <v>6</v>
      </c>
      <c r="I7" s="3" t="s">
        <v>7</v>
      </c>
    </row>
    <row r="8" spans="2:15" x14ac:dyDescent="0.25">
      <c r="H8" s="2">
        <v>96</v>
      </c>
      <c r="I8" s="2">
        <v>60</v>
      </c>
    </row>
    <row r="9" spans="2:15" x14ac:dyDescent="0.25">
      <c r="H9" s="2">
        <v>60</v>
      </c>
      <c r="I9" s="2">
        <v>36</v>
      </c>
    </row>
    <row r="10" spans="2:15" x14ac:dyDescent="0.25">
      <c r="H10" s="2">
        <v>36</v>
      </c>
      <c r="I10" s="2">
        <v>24</v>
      </c>
    </row>
    <row r="11" spans="2:15" x14ac:dyDescent="0.25">
      <c r="H11" s="2">
        <v>24</v>
      </c>
      <c r="I11" s="2">
        <v>12</v>
      </c>
      <c r="K11">
        <v>12</v>
      </c>
      <c r="L11" s="2">
        <v>24</v>
      </c>
    </row>
    <row r="12" spans="2:15" x14ac:dyDescent="0.25">
      <c r="H12" s="4">
        <v>12</v>
      </c>
      <c r="I12" s="2">
        <v>0</v>
      </c>
    </row>
    <row r="14" spans="2:15" x14ac:dyDescent="0.25">
      <c r="H14" s="3" t="s">
        <v>6</v>
      </c>
      <c r="I14" s="3" t="s">
        <v>7</v>
      </c>
      <c r="K14" s="1">
        <v>48</v>
      </c>
      <c r="L14" s="37" t="s">
        <v>5</v>
      </c>
      <c r="M14" s="7" t="s">
        <v>13</v>
      </c>
      <c r="N14" s="37" t="s">
        <v>5</v>
      </c>
      <c r="O14" s="1">
        <v>2</v>
      </c>
    </row>
    <row r="15" spans="2:15" x14ac:dyDescent="0.25">
      <c r="D15" t="s">
        <v>8</v>
      </c>
      <c r="H15" s="2">
        <v>120</v>
      </c>
      <c r="I15" s="2">
        <v>48</v>
      </c>
      <c r="K15" s="2">
        <v>120</v>
      </c>
      <c r="L15" s="38"/>
      <c r="M15" s="6" t="s">
        <v>14</v>
      </c>
      <c r="N15" s="38"/>
      <c r="O15" s="2">
        <v>5</v>
      </c>
    </row>
    <row r="16" spans="2:15" x14ac:dyDescent="0.25">
      <c r="D16" t="s">
        <v>9</v>
      </c>
      <c r="H16" s="2">
        <v>48</v>
      </c>
      <c r="I16" s="2">
        <v>24</v>
      </c>
    </row>
    <row r="17" spans="7:15" x14ac:dyDescent="0.25">
      <c r="H17" s="4">
        <v>24</v>
      </c>
      <c r="I17" s="2">
        <v>0</v>
      </c>
    </row>
    <row r="18" spans="7:15" x14ac:dyDescent="0.25">
      <c r="H18" s="2"/>
      <c r="I18" s="2"/>
    </row>
    <row r="19" spans="7:15" x14ac:dyDescent="0.25">
      <c r="G19" t="s">
        <v>15</v>
      </c>
      <c r="H19" s="3" t="s">
        <v>6</v>
      </c>
      <c r="I19" s="3" t="s">
        <v>7</v>
      </c>
      <c r="K19" s="1">
        <v>7</v>
      </c>
      <c r="L19" s="37" t="s">
        <v>5</v>
      </c>
      <c r="M19" s="5" t="s">
        <v>11</v>
      </c>
      <c r="N19" s="37" t="s">
        <v>5</v>
      </c>
      <c r="O19" s="1">
        <v>7</v>
      </c>
    </row>
    <row r="20" spans="7:15" x14ac:dyDescent="0.25">
      <c r="G20">
        <v>11</v>
      </c>
      <c r="H20" s="2">
        <v>11</v>
      </c>
      <c r="I20" s="2">
        <v>7</v>
      </c>
      <c r="K20" s="2">
        <v>11</v>
      </c>
      <c r="L20" s="38"/>
      <c r="M20" s="6" t="s">
        <v>12</v>
      </c>
      <c r="N20" s="38"/>
      <c r="O20" s="2">
        <v>11</v>
      </c>
    </row>
    <row r="21" spans="7:15" x14ac:dyDescent="0.25">
      <c r="H21" s="2">
        <v>7</v>
      </c>
      <c r="I21" s="2">
        <v>4</v>
      </c>
    </row>
    <row r="22" spans="7:15" x14ac:dyDescent="0.25">
      <c r="H22" s="2">
        <v>4</v>
      </c>
      <c r="I22" s="2">
        <v>3</v>
      </c>
    </row>
    <row r="23" spans="7:15" x14ac:dyDescent="0.25">
      <c r="H23" s="2">
        <v>3</v>
      </c>
      <c r="I23" s="2">
        <v>1</v>
      </c>
    </row>
    <row r="24" spans="7:15" x14ac:dyDescent="0.25">
      <c r="H24" s="4">
        <v>1</v>
      </c>
      <c r="I24" s="2">
        <v>0</v>
      </c>
    </row>
    <row r="26" spans="7:15" x14ac:dyDescent="0.25">
      <c r="H26" s="3" t="s">
        <v>6</v>
      </c>
      <c r="I26" s="3" t="s">
        <v>7</v>
      </c>
    </row>
    <row r="27" spans="7:15" x14ac:dyDescent="0.25">
      <c r="H27" s="2">
        <v>7</v>
      </c>
      <c r="I27" s="2">
        <v>11</v>
      </c>
      <c r="K27">
        <v>11</v>
      </c>
      <c r="L27">
        <v>7</v>
      </c>
    </row>
    <row r="28" spans="7:15" x14ac:dyDescent="0.25">
      <c r="H28" s="2">
        <v>11</v>
      </c>
      <c r="I28" s="2">
        <v>7</v>
      </c>
    </row>
  </sheetData>
  <mergeCells count="5">
    <mergeCell ref="L2:L3"/>
    <mergeCell ref="L14:L15"/>
    <mergeCell ref="L19:L20"/>
    <mergeCell ref="N19:N20"/>
    <mergeCell ref="N14:N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48507-C5EA-4A2A-B41D-3C77D3AAE90F}">
  <dimension ref="C2:D16"/>
  <sheetViews>
    <sheetView zoomScale="160" zoomScaleNormal="160" workbookViewId="0">
      <selection activeCell="K3" sqref="K3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9" t="s">
        <v>23</v>
      </c>
      <c r="D2" s="10">
        <v>100</v>
      </c>
    </row>
    <row r="3" spans="3:4" x14ac:dyDescent="0.25">
      <c r="C3" s="9" t="s">
        <v>24</v>
      </c>
      <c r="D3" s="11">
        <v>0.05</v>
      </c>
    </row>
    <row r="5" spans="3:4" x14ac:dyDescent="0.25">
      <c r="C5" s="12" t="s">
        <v>25</v>
      </c>
      <c r="D5" s="12" t="s">
        <v>26</v>
      </c>
    </row>
    <row r="6" spans="3:4" x14ac:dyDescent="0.25">
      <c r="C6">
        <v>0</v>
      </c>
      <c r="D6" s="10">
        <f t="shared" ref="D6:D16" si="0">FV(AnnualRate,C6,0,-Saving)</f>
        <v>100</v>
      </c>
    </row>
    <row r="7" spans="3:4" x14ac:dyDescent="0.25">
      <c r="C7">
        <v>1</v>
      </c>
      <c r="D7" s="10">
        <f t="shared" si="0"/>
        <v>105</v>
      </c>
    </row>
    <row r="8" spans="3:4" x14ac:dyDescent="0.25">
      <c r="C8">
        <v>2</v>
      </c>
      <c r="D8" s="10">
        <f t="shared" si="0"/>
        <v>110.25</v>
      </c>
    </row>
    <row r="9" spans="3:4" x14ac:dyDescent="0.25">
      <c r="C9">
        <v>3</v>
      </c>
      <c r="D9" s="10">
        <f t="shared" si="0"/>
        <v>115.76250000000002</v>
      </c>
    </row>
    <row r="10" spans="3:4" x14ac:dyDescent="0.25">
      <c r="C10">
        <v>4</v>
      </c>
      <c r="D10" s="10">
        <f t="shared" si="0"/>
        <v>121.550625</v>
      </c>
    </row>
    <row r="11" spans="3:4" x14ac:dyDescent="0.25">
      <c r="C11">
        <v>5</v>
      </c>
      <c r="D11" s="10">
        <f t="shared" si="0"/>
        <v>127.62815625000002</v>
      </c>
    </row>
    <row r="12" spans="3:4" x14ac:dyDescent="0.25">
      <c r="C12">
        <v>6</v>
      </c>
      <c r="D12" s="10">
        <f t="shared" si="0"/>
        <v>134.0095640625</v>
      </c>
    </row>
    <row r="13" spans="3:4" x14ac:dyDescent="0.25">
      <c r="C13">
        <v>7</v>
      </c>
      <c r="D13" s="10">
        <f t="shared" si="0"/>
        <v>140.71004226562502</v>
      </c>
    </row>
    <row r="14" spans="3:4" x14ac:dyDescent="0.25">
      <c r="C14">
        <v>8</v>
      </c>
      <c r="D14" s="10">
        <f t="shared" si="0"/>
        <v>147.74554437890626</v>
      </c>
    </row>
    <row r="15" spans="3:4" x14ac:dyDescent="0.25">
      <c r="C15">
        <v>9</v>
      </c>
      <c r="D15" s="10">
        <f t="shared" si="0"/>
        <v>155.13282159785157</v>
      </c>
    </row>
    <row r="16" spans="3:4" x14ac:dyDescent="0.25">
      <c r="C16">
        <v>10</v>
      </c>
      <c r="D16" s="10">
        <f t="shared" si="0"/>
        <v>162.88946267774415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EAE9-0561-409B-ACC4-3F1BDF7CFA1E}">
  <dimension ref="C2:E8"/>
  <sheetViews>
    <sheetView zoomScale="190" zoomScaleNormal="190" workbookViewId="0">
      <selection activeCell="F7" sqref="F7"/>
    </sheetView>
  </sheetViews>
  <sheetFormatPr defaultRowHeight="15" x14ac:dyDescent="0.2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 x14ac:dyDescent="0.25">
      <c r="C2" s="9" t="s">
        <v>27</v>
      </c>
      <c r="D2" s="10">
        <v>1000000</v>
      </c>
    </row>
    <row r="3" spans="3:5" x14ac:dyDescent="0.25">
      <c r="C3" s="9" t="s">
        <v>24</v>
      </c>
      <c r="D3" s="13">
        <v>4.5999999999999999E-2</v>
      </c>
    </row>
    <row r="4" spans="3:5" x14ac:dyDescent="0.25">
      <c r="C4" s="9" t="s">
        <v>28</v>
      </c>
      <c r="D4">
        <v>30</v>
      </c>
      <c r="E4" t="s">
        <v>22</v>
      </c>
    </row>
    <row r="5" spans="3:5" x14ac:dyDescent="0.25">
      <c r="C5" s="9" t="s">
        <v>29</v>
      </c>
      <c r="D5" s="17">
        <f>PMT(AnnualRate/12,DurationInYears*12,-LoanAmount)</f>
        <v>5126.4436820978963</v>
      </c>
    </row>
    <row r="6" spans="3:5" x14ac:dyDescent="0.25">
      <c r="C6" s="9"/>
    </row>
    <row r="7" spans="3:5" x14ac:dyDescent="0.25">
      <c r="C7" s="9" t="s">
        <v>30</v>
      </c>
      <c r="D7" s="10">
        <f>3 * MonthlyInstallment</f>
        <v>15379.33104629369</v>
      </c>
    </row>
    <row r="8" spans="3:5" x14ac:dyDescent="0.25">
      <c r="C8" s="9" t="s">
        <v>31</v>
      </c>
      <c r="D8" s="10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B0EF-2871-404C-8E43-17A6FB695BA1}">
  <dimension ref="B1:P21"/>
  <sheetViews>
    <sheetView showGridLines="0" zoomScale="145" zoomScaleNormal="145" workbookViewId="0">
      <selection activeCell="O16" sqref="O16"/>
    </sheetView>
  </sheetViews>
  <sheetFormatPr defaultRowHeight="15" x14ac:dyDescent="0.25"/>
  <cols>
    <col min="3" max="11" width="3.7109375" style="2" customWidth="1"/>
    <col min="12" max="12" width="7.28515625" style="2" bestFit="1" customWidth="1"/>
    <col min="13" max="13" width="3.85546875" customWidth="1"/>
    <col min="15" max="15" width="37.5703125" customWidth="1"/>
  </cols>
  <sheetData>
    <row r="1" spans="2:16" ht="69.75" customHeight="1" x14ac:dyDescent="0.25"/>
    <row r="3" spans="2:16" x14ac:dyDescent="0.25">
      <c r="O3" t="s">
        <v>44</v>
      </c>
    </row>
    <row r="4" spans="2:16" x14ac:dyDescent="0.25">
      <c r="C4" s="34">
        <v>9</v>
      </c>
      <c r="D4" s="34">
        <v>8</v>
      </c>
      <c r="E4" s="34">
        <v>7</v>
      </c>
      <c r="F4">
        <f>SUM(C4:E4)</f>
        <v>24</v>
      </c>
      <c r="O4" t="s">
        <v>45</v>
      </c>
    </row>
    <row r="5" spans="2:16" x14ac:dyDescent="0.25">
      <c r="C5" s="35">
        <v>6</v>
      </c>
      <c r="D5" s="35">
        <v>5</v>
      </c>
      <c r="E5" s="35">
        <v>4</v>
      </c>
      <c r="F5">
        <f>SUM(C5:E5)</f>
        <v>15</v>
      </c>
    </row>
    <row r="6" spans="2:16" x14ac:dyDescent="0.25">
      <c r="C6" s="36">
        <v>3</v>
      </c>
      <c r="D6" s="36">
        <v>2</v>
      </c>
      <c r="E6" s="36">
        <v>1</v>
      </c>
      <c r="F6">
        <f>SUM(C6:E6)</f>
        <v>6</v>
      </c>
      <c r="O6" t="s">
        <v>46</v>
      </c>
    </row>
    <row r="7" spans="2:16" x14ac:dyDescent="0.25">
      <c r="B7">
        <f>SUM(C6,D5,E4)</f>
        <v>15</v>
      </c>
      <c r="C7" s="2">
        <f>SUM(C4:C6)</f>
        <v>18</v>
      </c>
      <c r="D7" s="2">
        <f t="shared" ref="D7:E7" si="0">SUM(D4:D6)</f>
        <v>15</v>
      </c>
      <c r="E7" s="2">
        <f t="shared" si="0"/>
        <v>12</v>
      </c>
      <c r="F7">
        <f>SUM(C4,D5,E6)</f>
        <v>15</v>
      </c>
    </row>
    <row r="9" spans="2:16" x14ac:dyDescent="0.25">
      <c r="B9" t="s">
        <v>47</v>
      </c>
      <c r="C9" s="34">
        <v>1</v>
      </c>
      <c r="D9" s="34">
        <v>2</v>
      </c>
      <c r="E9" s="34"/>
      <c r="F9" s="35"/>
      <c r="G9" s="35"/>
      <c r="H9" s="35"/>
      <c r="I9" s="36"/>
      <c r="J9" s="36"/>
      <c r="K9" s="36"/>
      <c r="N9">
        <f>FACT(9)</f>
        <v>362880</v>
      </c>
      <c r="O9">
        <v>16</v>
      </c>
    </row>
    <row r="10" spans="2:16" x14ac:dyDescent="0.25">
      <c r="C10" s="18">
        <v>0</v>
      </c>
      <c r="D10" s="18">
        <v>1</v>
      </c>
      <c r="E10" s="18">
        <v>2</v>
      </c>
      <c r="F10" s="18">
        <v>3</v>
      </c>
      <c r="G10" s="18">
        <v>4</v>
      </c>
      <c r="H10" s="18">
        <v>5</v>
      </c>
      <c r="I10" s="18">
        <v>6</v>
      </c>
      <c r="J10" s="18">
        <v>7</v>
      </c>
      <c r="K10" s="18">
        <v>8</v>
      </c>
      <c r="N10">
        <f>N9/60/60/24</f>
        <v>4.2</v>
      </c>
      <c r="O10">
        <f>16*15*14*13*12*11*10</f>
        <v>57657600</v>
      </c>
    </row>
    <row r="11" spans="2:16" x14ac:dyDescent="0.25">
      <c r="B11" t="s">
        <v>48</v>
      </c>
      <c r="N11" t="s">
        <v>49</v>
      </c>
      <c r="O11">
        <f>O10/60/60/24/365.2262</f>
        <v>1.8271781524253554</v>
      </c>
      <c r="P11" t="s">
        <v>22</v>
      </c>
    </row>
    <row r="14" spans="2:16" x14ac:dyDescent="0.25"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8</v>
      </c>
      <c r="J14" s="8">
        <v>7</v>
      </c>
      <c r="K14" s="8">
        <v>9</v>
      </c>
    </row>
    <row r="15" spans="2:16" x14ac:dyDescent="0.25">
      <c r="C15" s="2">
        <v>0</v>
      </c>
      <c r="D15" s="2">
        <v>1</v>
      </c>
      <c r="E15" s="2">
        <v>2</v>
      </c>
      <c r="F15" s="2">
        <v>3</v>
      </c>
      <c r="G15" s="2">
        <v>4</v>
      </c>
      <c r="H15" s="2">
        <v>5</v>
      </c>
      <c r="I15" s="2">
        <v>6</v>
      </c>
      <c r="J15" s="2">
        <v>7</v>
      </c>
      <c r="K15" s="2">
        <v>8</v>
      </c>
    </row>
    <row r="17" spans="14:15" x14ac:dyDescent="0.25">
      <c r="N17" t="s">
        <v>50</v>
      </c>
      <c r="O17" s="19" t="s">
        <v>51</v>
      </c>
    </row>
    <row r="18" spans="14:15" x14ac:dyDescent="0.25">
      <c r="N18" t="s">
        <v>52</v>
      </c>
      <c r="O18" s="19" t="s">
        <v>53</v>
      </c>
    </row>
    <row r="19" spans="14:15" x14ac:dyDescent="0.25">
      <c r="O19">
        <f>16*15*14*13*12*11*10</f>
        <v>57657600</v>
      </c>
    </row>
    <row r="20" spans="14:15" x14ac:dyDescent="0.25">
      <c r="O20">
        <f>O19/60/60/24/365.2262</f>
        <v>1.8271781524253554</v>
      </c>
    </row>
    <row r="21" spans="14:15" x14ac:dyDescent="0.25">
      <c r="O21" t="s">
        <v>22</v>
      </c>
    </row>
  </sheetData>
  <conditionalFormatting sqref="C4:E6 G4:L6">
    <cfRule type="duplicateValues" dxfId="3" priority="4"/>
  </conditionalFormatting>
  <conditionalFormatting sqref="C10:K10">
    <cfRule type="duplicateValues" dxfId="2" priority="1"/>
  </conditionalFormatting>
  <conditionalFormatting sqref="F11:L11 L9:L10">
    <cfRule type="duplicateValues" dxfId="1" priority="3"/>
  </conditionalFormatting>
  <conditionalFormatting sqref="F16:L16 L14:L15">
    <cfRule type="duplicateValues" dxfId="0" priority="2"/>
  </conditionalFormatting>
  <dataValidations count="1">
    <dataValidation type="whole" allowBlank="1" showInputMessage="1" showErrorMessage="1" sqref="C4:L6 C14:E14 F14:L16 F10:K11 L9:L11" xr:uid="{2622A7F1-05DF-42B6-B3BA-AF8DEC014F77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FE937-8C09-4D8F-9D8C-C62475A268A6}">
  <dimension ref="A1:P12"/>
  <sheetViews>
    <sheetView showGridLines="0" topLeftCell="A4" zoomScale="175" zoomScaleNormal="175" workbookViewId="0">
      <selection activeCell="O5" sqref="O5"/>
    </sheetView>
  </sheetViews>
  <sheetFormatPr defaultRowHeight="15" x14ac:dyDescent="0.25"/>
  <cols>
    <col min="2" max="11" width="3.28515625" customWidth="1"/>
    <col min="13" max="13" width="4.140625" customWidth="1"/>
    <col min="14" max="14" width="11.42578125" customWidth="1"/>
    <col min="15" max="15" width="12.28515625" bestFit="1" customWidth="1"/>
  </cols>
  <sheetData>
    <row r="1" spans="1:16" ht="109.5" customHeight="1" x14ac:dyDescent="0.25"/>
    <row r="2" spans="1:16" ht="18" customHeight="1" x14ac:dyDescent="0.25">
      <c r="A2" t="s">
        <v>54</v>
      </c>
      <c r="B2" t="s">
        <v>55</v>
      </c>
    </row>
    <row r="3" spans="1:16" ht="18" customHeight="1" x14ac:dyDescent="0.25">
      <c r="A3" t="s">
        <v>56</v>
      </c>
      <c r="B3" t="s">
        <v>57</v>
      </c>
    </row>
    <row r="4" spans="1:16" ht="15.75" thickBot="1" x14ac:dyDescent="0.3">
      <c r="C4" s="2">
        <v>0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</row>
    <row r="5" spans="1:16" ht="18" x14ac:dyDescent="0.35">
      <c r="B5">
        <v>0</v>
      </c>
      <c r="C5" s="20"/>
      <c r="D5" s="21"/>
      <c r="E5" s="22"/>
      <c r="F5" s="21"/>
      <c r="G5" s="22"/>
      <c r="H5" s="21"/>
      <c r="I5" s="22"/>
      <c r="J5" s="23" t="s">
        <v>58</v>
      </c>
      <c r="M5" t="s">
        <v>59</v>
      </c>
      <c r="N5" s="8">
        <v>8</v>
      </c>
    </row>
    <row r="6" spans="1:16" ht="18" x14ac:dyDescent="0.35">
      <c r="B6">
        <v>1</v>
      </c>
      <c r="C6" s="24"/>
      <c r="D6" s="25"/>
      <c r="E6" s="26"/>
      <c r="F6" s="25" t="s">
        <v>58</v>
      </c>
      <c r="G6" s="26"/>
      <c r="H6" s="25"/>
      <c r="I6" s="26"/>
      <c r="J6" s="27"/>
      <c r="M6" t="s">
        <v>60</v>
      </c>
      <c r="N6" s="8">
        <v>7</v>
      </c>
      <c r="P6" t="s">
        <v>61</v>
      </c>
    </row>
    <row r="7" spans="1:16" ht="18" x14ac:dyDescent="0.35">
      <c r="B7">
        <v>2</v>
      </c>
      <c r="C7" s="28" t="s">
        <v>58</v>
      </c>
      <c r="D7" s="26"/>
      <c r="E7" s="25"/>
      <c r="F7" s="26"/>
      <c r="G7" s="25"/>
      <c r="H7" s="26"/>
      <c r="I7" s="25"/>
      <c r="J7" s="29"/>
      <c r="M7" t="s">
        <v>62</v>
      </c>
      <c r="N7" s="8">
        <v>6</v>
      </c>
    </row>
    <row r="8" spans="1:16" ht="18" x14ac:dyDescent="0.35">
      <c r="B8">
        <v>3</v>
      </c>
      <c r="C8" s="24"/>
      <c r="D8" s="25"/>
      <c r="E8" s="26" t="s">
        <v>58</v>
      </c>
      <c r="F8" s="25"/>
      <c r="G8" s="26"/>
      <c r="H8" s="25"/>
      <c r="I8" s="26"/>
      <c r="J8" s="27"/>
      <c r="M8" t="s">
        <v>63</v>
      </c>
      <c r="N8" s="8">
        <v>5</v>
      </c>
    </row>
    <row r="9" spans="1:16" ht="18" x14ac:dyDescent="0.35">
      <c r="B9">
        <v>4</v>
      </c>
      <c r="C9" s="28"/>
      <c r="D9" s="26"/>
      <c r="E9" s="25"/>
      <c r="F9" s="26"/>
      <c r="G9" s="25"/>
      <c r="H9" s="26" t="s">
        <v>58</v>
      </c>
      <c r="I9" s="25"/>
      <c r="J9" s="29"/>
      <c r="M9" t="s">
        <v>64</v>
      </c>
      <c r="N9" s="8">
        <v>4</v>
      </c>
    </row>
    <row r="10" spans="1:16" ht="18" x14ac:dyDescent="0.35">
      <c r="B10">
        <v>5</v>
      </c>
      <c r="C10" s="24"/>
      <c r="D10" s="25" t="s">
        <v>58</v>
      </c>
      <c r="E10" s="26"/>
      <c r="F10" s="25"/>
      <c r="G10" s="26"/>
      <c r="H10" s="25"/>
      <c r="I10" s="26"/>
      <c r="J10" s="27"/>
      <c r="M10" t="s">
        <v>65</v>
      </c>
      <c r="N10" s="8">
        <v>3</v>
      </c>
    </row>
    <row r="11" spans="1:16" ht="18" x14ac:dyDescent="0.35">
      <c r="B11">
        <v>6</v>
      </c>
      <c r="C11" s="28"/>
      <c r="D11" s="26"/>
      <c r="E11" s="25"/>
      <c r="F11" s="26"/>
      <c r="G11" s="25"/>
      <c r="H11" s="26"/>
      <c r="I11" s="25" t="s">
        <v>58</v>
      </c>
      <c r="J11" s="29"/>
      <c r="M11" t="s">
        <v>66</v>
      </c>
      <c r="N11" s="8">
        <v>2</v>
      </c>
    </row>
    <row r="12" spans="1:16" ht="18.75" thickBot="1" x14ac:dyDescent="0.4">
      <c r="B12">
        <v>7</v>
      </c>
      <c r="C12" s="30"/>
      <c r="D12" s="31"/>
      <c r="E12" s="32"/>
      <c r="F12" s="31"/>
      <c r="G12" s="32" t="s">
        <v>58</v>
      </c>
      <c r="H12" s="31"/>
      <c r="I12" s="32"/>
      <c r="J12" s="33"/>
      <c r="M12" t="s">
        <v>67</v>
      </c>
      <c r="N12" s="8">
        <v>1</v>
      </c>
      <c r="O12">
        <f>PRODUCT(N5:N12)/FACT(16)</f>
        <v>1.9270852604185937E-9</v>
      </c>
      <c r="P12">
        <f>O12/FACT(16)</f>
        <v>9.2104603197485103E-23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A514-74FB-4940-8B6B-9ED4FCD920EA}">
  <dimension ref="B3:K5"/>
  <sheetViews>
    <sheetView zoomScale="160" zoomScaleNormal="160" workbookViewId="0">
      <selection activeCell="C4" sqref="C4"/>
    </sheetView>
  </sheetViews>
  <sheetFormatPr defaultRowHeight="15" x14ac:dyDescent="0.25"/>
  <sheetData>
    <row r="3" spans="2:11" x14ac:dyDescent="0.25">
      <c r="B3" s="8">
        <v>0</v>
      </c>
      <c r="C3" s="8">
        <v>1</v>
      </c>
      <c r="D3" s="8">
        <v>1</v>
      </c>
      <c r="E3" s="8">
        <v>2</v>
      </c>
      <c r="F3" s="8">
        <v>3</v>
      </c>
      <c r="G3" s="8">
        <v>5</v>
      </c>
      <c r="H3" s="8">
        <v>8</v>
      </c>
      <c r="I3" s="8">
        <v>13</v>
      </c>
      <c r="J3" s="8">
        <v>21</v>
      </c>
      <c r="K3" s="8">
        <v>34</v>
      </c>
    </row>
    <row r="4" spans="2:11" x14ac:dyDescent="0.25">
      <c r="B4" s="2" t="s">
        <v>17</v>
      </c>
      <c r="C4" s="2" t="s">
        <v>18</v>
      </c>
      <c r="D4" s="2" t="s">
        <v>21</v>
      </c>
      <c r="E4" s="2"/>
      <c r="F4" s="2"/>
      <c r="G4" s="2"/>
      <c r="H4" s="2"/>
      <c r="I4" s="2"/>
      <c r="J4" s="2"/>
      <c r="K4" s="2"/>
    </row>
    <row r="5" spans="2:11" x14ac:dyDescent="0.25">
      <c r="B5" s="2"/>
      <c r="C5" s="2" t="s">
        <v>20</v>
      </c>
      <c r="D5" s="2" t="s">
        <v>19</v>
      </c>
      <c r="F5" s="2"/>
      <c r="G5" s="2"/>
      <c r="H5" s="2"/>
      <c r="I5" s="2"/>
      <c r="J5" s="2"/>
      <c r="K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74ED4-7607-46E0-91A9-88B87A08D982}">
  <dimension ref="J2"/>
  <sheetViews>
    <sheetView zoomScale="130" zoomScaleNormal="130" workbookViewId="0">
      <selection activeCell="F18" sqref="F18"/>
    </sheetView>
  </sheetViews>
  <sheetFormatPr defaultRowHeight="15" x14ac:dyDescent="0.25"/>
  <sheetData>
    <row r="2" spans="10:10" x14ac:dyDescent="0.25">
      <c r="J2" t="s">
        <v>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3AEB1-A5E3-4E60-9C94-CFE928318E42}">
  <dimension ref="B2:G7"/>
  <sheetViews>
    <sheetView tabSelected="1" zoomScale="145" zoomScaleNormal="145" workbookViewId="0">
      <selection activeCell="G10" sqref="G10"/>
    </sheetView>
  </sheetViews>
  <sheetFormatPr defaultRowHeight="15" x14ac:dyDescent="0.25"/>
  <cols>
    <col min="2" max="2" width="11.140625" customWidth="1"/>
    <col min="5" max="5" width="11.85546875" customWidth="1"/>
    <col min="6" max="6" width="10.42578125" customWidth="1"/>
    <col min="7" max="7" width="14.85546875" bestFit="1" customWidth="1"/>
  </cols>
  <sheetData>
    <row r="2" spans="2:7" x14ac:dyDescent="0.25">
      <c r="B2" s="14"/>
      <c r="C2" s="14" t="s">
        <v>37</v>
      </c>
      <c r="D2" s="14" t="s">
        <v>38</v>
      </c>
      <c r="E2" s="14" t="s">
        <v>39</v>
      </c>
      <c r="F2" s="14" t="s">
        <v>40</v>
      </c>
      <c r="G2" s="14" t="s">
        <v>43</v>
      </c>
    </row>
    <row r="3" spans="2:7" x14ac:dyDescent="0.25">
      <c r="B3" s="14" t="s">
        <v>32</v>
      </c>
      <c r="C3" s="15"/>
      <c r="D3" s="15"/>
      <c r="E3" s="16" t="s">
        <v>41</v>
      </c>
      <c r="F3" s="16" t="s">
        <v>41</v>
      </c>
      <c r="G3" s="16"/>
    </row>
    <row r="4" spans="2:7" x14ac:dyDescent="0.25">
      <c r="B4" s="14" t="s">
        <v>33</v>
      </c>
      <c r="C4" s="16" t="s">
        <v>41</v>
      </c>
      <c r="D4" s="16" t="s">
        <v>41</v>
      </c>
      <c r="E4" s="16" t="s">
        <v>41</v>
      </c>
      <c r="F4" s="16" t="s">
        <v>41</v>
      </c>
      <c r="G4" s="16" t="s">
        <v>41</v>
      </c>
    </row>
    <row r="5" spans="2:7" x14ac:dyDescent="0.25">
      <c r="B5" s="14" t="s">
        <v>34</v>
      </c>
      <c r="C5" s="15"/>
      <c r="D5" s="15"/>
      <c r="E5" s="16" t="s">
        <v>41</v>
      </c>
      <c r="F5" s="16" t="s">
        <v>41</v>
      </c>
      <c r="G5" s="16" t="s">
        <v>41</v>
      </c>
    </row>
    <row r="6" spans="2:7" x14ac:dyDescent="0.25">
      <c r="B6" s="14" t="s">
        <v>35</v>
      </c>
      <c r="C6" s="16" t="s">
        <v>41</v>
      </c>
      <c r="D6" s="16" t="s">
        <v>41</v>
      </c>
      <c r="E6" s="16"/>
      <c r="F6" s="16"/>
      <c r="G6" s="16" t="s">
        <v>41</v>
      </c>
    </row>
    <row r="7" spans="2:7" x14ac:dyDescent="0.25">
      <c r="B7" s="14" t="s">
        <v>36</v>
      </c>
      <c r="C7" s="16" t="s">
        <v>41</v>
      </c>
      <c r="D7" s="16" t="s">
        <v>41</v>
      </c>
      <c r="E7" s="16" t="s">
        <v>42</v>
      </c>
      <c r="F7" s="16" t="s">
        <v>42</v>
      </c>
      <c r="G7" s="16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2E44-DEAA-4681-B5D5-81A7495C3A71}">
  <dimension ref="A1"/>
  <sheetViews>
    <sheetView topLeftCell="B13" zoomScale="130" zoomScaleNormal="130" workbookViewId="0">
      <selection activeCell="F32" sqref="F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FC356-9741-465E-BEA7-E31A28C27587}">
  <dimension ref="A1"/>
  <sheetViews>
    <sheetView zoomScale="175" zoomScaleNormal="175" workbookViewId="0">
      <selection activeCell="G9" sqref="G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7BC9A-6B95-4947-93E7-60BF2FA22DDF}">
  <dimension ref="A1"/>
  <sheetViews>
    <sheetView showGridLines="0" workbookViewId="0">
      <selection activeCell="J10" sqref="J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3573-19B7-4094-9401-5B6CED09728B}">
  <dimension ref="A1"/>
  <sheetViews>
    <sheetView topLeftCell="A4" zoomScale="130" zoomScaleNormal="130" workbookViewId="0">
      <selection activeCell="H30" sqref="H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6407C-4255-4F17-A19A-DC7E58FC4E06}">
  <dimension ref="B14:C15"/>
  <sheetViews>
    <sheetView zoomScale="145" zoomScaleNormal="145" workbookViewId="0">
      <selection activeCell="C18" sqref="C18"/>
    </sheetView>
  </sheetViews>
  <sheetFormatPr defaultRowHeight="15" x14ac:dyDescent="0.25"/>
  <cols>
    <col min="2" max="2" width="19.85546875" bestFit="1" customWidth="1"/>
  </cols>
  <sheetData>
    <row r="14" spans="2:3" ht="21" x14ac:dyDescent="0.35">
      <c r="B14" s="39" t="s">
        <v>68</v>
      </c>
      <c r="C14" t="s">
        <v>69</v>
      </c>
    </row>
    <row r="15" spans="2:3" ht="21" x14ac:dyDescent="0.35">
      <c r="B15" s="39" t="s">
        <v>70</v>
      </c>
      <c r="C15" t="s">
        <v>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Fraction</vt:lpstr>
      <vt:lpstr>Fibonacci</vt:lpstr>
      <vt:lpstr>Abbreviation</vt:lpstr>
      <vt:lpstr>Collections</vt:lpstr>
      <vt:lpstr>Slicing</vt:lpstr>
      <vt:lpstr>List</vt:lpstr>
      <vt:lpstr>tuple</vt:lpstr>
      <vt:lpstr>Set</vt:lpstr>
      <vt:lpstr>Equality</vt:lpstr>
      <vt:lpstr>Saving</vt:lpstr>
      <vt:lpstr>Loan</vt:lpstr>
      <vt:lpstr>Magic 3x3</vt:lpstr>
      <vt:lpstr>8 Queens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2020-06-08T06:54:29Z</dcterms:created>
  <dcterms:modified xsi:type="dcterms:W3CDTF">2024-04-15T22:39:46Z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1219c9ce-2f3f-42f2-8734-fbee0d96c8e4</vt:lpwstr>
  </property>
</Properties>
</file>